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showInkAnnotation="0" autoCompressPictures="0" defaultThemeVersion="166925"/>
  <mc:AlternateContent xmlns:mc="http://schemas.openxmlformats.org/markup-compatibility/2006">
    <mc:Choice Requires="x15">
      <x15ac:absPath xmlns:x15ac="http://schemas.microsoft.com/office/spreadsheetml/2010/11/ac" url="N:\ACCT\MUTUAL\2020\3Q20\8-K\"/>
    </mc:Choice>
  </mc:AlternateContent>
  <xr:revisionPtr revIDLastSave="0" documentId="8_{E2B52FC6-C493-4CB6-9DD5-FCF95665B552}" xr6:coauthVersionLast="45" xr6:coauthVersionMax="45" xr10:uidLastSave="{00000000-0000-0000-0000-000000000000}"/>
  <bookViews>
    <workbookView xWindow="-28920" yWindow="-5010" windowWidth="29040" windowHeight="15840" tabRatio="500" xr2:uid="{00000000-000D-0000-FFFF-FFFF00000000}"/>
  </bookViews>
  <sheets>
    <sheet name="REStatus"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41" i="1" l="1"/>
  <c r="F113" i="1"/>
  <c r="F106" i="1"/>
  <c r="F82" i="1"/>
  <c r="F64" i="1"/>
  <c r="F143" i="1"/>
  <c r="G141" i="1"/>
  <c r="G131" i="1"/>
  <c r="G124" i="1"/>
  <c r="G113" i="1"/>
  <c r="G106" i="1"/>
  <c r="G95" i="1"/>
  <c r="G82" i="1"/>
  <c r="G64" i="1"/>
  <c r="G41" i="1"/>
  <c r="G143" i="1"/>
  <c r="D141" i="1"/>
  <c r="D131" i="1"/>
  <c r="D124" i="1"/>
  <c r="D113" i="1"/>
  <c r="D106" i="1"/>
  <c r="D95" i="1"/>
  <c r="D82" i="1"/>
  <c r="D64" i="1"/>
  <c r="D41" i="1"/>
  <c r="D143" i="1"/>
  <c r="I143" i="1"/>
</calcChain>
</file>

<file path=xl/sharedStrings.xml><?xml version="1.0" encoding="utf-8"?>
<sst xmlns="http://schemas.openxmlformats.org/spreadsheetml/2006/main" count="436" uniqueCount="301">
  <si>
    <t>Federal Realty Investment Trust</t>
  </si>
  <si>
    <t xml:space="preserve">Real Estate Status Report </t>
  </si>
  <si>
    <t>Property Name</t>
  </si>
  <si>
    <t>MSA Description</t>
  </si>
  <si>
    <t>Real Estate at Cost (1)</t>
  </si>
  <si>
    <t>Mortgage/Finance Lease Liabilities (2)</t>
  </si>
  <si>
    <t>Acreage</t>
  </si>
  <si>
    <t>GLA (3)</t>
  </si>
  <si>
    <t>% Leased (3)</t>
  </si>
  <si>
    <t>Grocery Anchor</t>
  </si>
  <si>
    <t>Other Retail Tenants</t>
  </si>
  <si>
    <t>(in thousands)</t>
  </si>
  <si>
    <t>Barcroft Plaza</t>
  </si>
  <si>
    <t>Washington-Arlington-Alexandria, DC-VA-MD-WV</t>
  </si>
  <si>
    <t>Harris Teeter</t>
  </si>
  <si>
    <t>Bethesda Row</t>
  </si>
  <si>
    <t xml:space="preserve">Giant Food                    </t>
  </si>
  <si>
    <t>Apple / Equinox / Anthropologie / Multiple Restaurants</t>
  </si>
  <si>
    <t>Congressional Plaza</t>
  </si>
  <si>
    <t>The Fresh Market</t>
  </si>
  <si>
    <t>Buy Buy Baby / Container Store / Ulta / Barnes &amp; Noble</t>
  </si>
  <si>
    <t>Courthouse Center</t>
  </si>
  <si>
    <t>Fairfax Junction</t>
  </si>
  <si>
    <t>Aldi</t>
  </si>
  <si>
    <t>CVS / Planet Fitness</t>
  </si>
  <si>
    <t>Falls Plaza/Falls Plaza-East</t>
  </si>
  <si>
    <t>Giant Food</t>
  </si>
  <si>
    <t>CVS / Staples</t>
  </si>
  <si>
    <t>Federal Plaza</t>
  </si>
  <si>
    <t>Trader Joe's</t>
  </si>
  <si>
    <t>TJ Maxx / Micro Center / Ross Dress For Less</t>
  </si>
  <si>
    <t>Friendship Center</t>
  </si>
  <si>
    <t>Marshalls / Nordstrom Rack / DSW / Maggiano's</t>
  </si>
  <si>
    <t>Gaithersburg Square</t>
  </si>
  <si>
    <t>Bed, Bath &amp; Beyond / Ross Dress For Less / Ashley Furniture HomeStore / CVS</t>
  </si>
  <si>
    <t>Graham Park Plaza</t>
  </si>
  <si>
    <t>Idylwood Plaza</t>
  </si>
  <si>
    <t>Whole Foods</t>
  </si>
  <si>
    <t>Laurel</t>
  </si>
  <si>
    <t>Marshalls / L.A. Fitness</t>
  </si>
  <si>
    <t>Leesburg Plaza</t>
  </si>
  <si>
    <t>Petsmart / Office Depot</t>
  </si>
  <si>
    <t>Montrose Crossing</t>
  </si>
  <si>
    <t>Marshalls / Home Depot Design Center / Old Navy / Bob's Discount Furniture</t>
  </si>
  <si>
    <t>Mount Vernon/South Valley/7770 Richmond Hwy</t>
  </si>
  <si>
    <t>Shoppers Food Warehouse</t>
  </si>
  <si>
    <t>TJ Maxx / Home Depot / Bed, Bath &amp; Beyond / Results Fitness</t>
  </si>
  <si>
    <t>Old Keene Mill</t>
  </si>
  <si>
    <t>Walgreens / Planet Fitness</t>
  </si>
  <si>
    <t>Pan Am</t>
  </si>
  <si>
    <t>Safeway</t>
  </si>
  <si>
    <t>Micro Center / CVS / Michaels</t>
  </si>
  <si>
    <t>Pentagon Row</t>
  </si>
  <si>
    <t xml:space="preserve">Harris Teeter </t>
  </si>
  <si>
    <t>TJ Maxx / Bed, Bath &amp; Beyond / DSW</t>
  </si>
  <si>
    <t>Pike &amp; Rose</t>
  </si>
  <si>
    <t>iPic Theater / Porsche / Uniqlo / REI / Pinstripes / Multiple Restaurants</t>
  </si>
  <si>
    <t>Pike 7 Plaza</t>
  </si>
  <si>
    <t>TJ Maxx / DSW / Crunch Fitness / Staples</t>
  </si>
  <si>
    <t>Plaza del Mercado</t>
  </si>
  <si>
    <t>CVS / L.A. Fitness</t>
  </si>
  <si>
    <t>Quince Orchard</t>
  </si>
  <si>
    <t>HomeGoods / L.A. Fitness / Staples</t>
  </si>
  <si>
    <t>Rockville Town Square</t>
  </si>
  <si>
    <t>Dawson's Market</t>
  </si>
  <si>
    <t>CVS / Gold's Gym / Multiple Restaurants</t>
  </si>
  <si>
    <t>Rollingwood Apartments</t>
  </si>
  <si>
    <t>N/A</t>
  </si>
  <si>
    <t>Sam's Park &amp; Shop</t>
  </si>
  <si>
    <t>Target</t>
  </si>
  <si>
    <t>Tower Shopping Center</t>
  </si>
  <si>
    <t>L.A. Mart</t>
  </si>
  <si>
    <t>Talbots / Total Wine &amp; More</t>
  </si>
  <si>
    <t>Tyson's Station</t>
  </si>
  <si>
    <t>Village at Shirlington</t>
  </si>
  <si>
    <t>AMC / Carlyle Grand Café</t>
  </si>
  <si>
    <t>Wildwood Shopping Center</t>
  </si>
  <si>
    <t>Balducci's</t>
  </si>
  <si>
    <t>CVS / Flower Child</t>
  </si>
  <si>
    <t>Total Washington Metropolitan Area</t>
  </si>
  <si>
    <t>Azalea</t>
  </si>
  <si>
    <t>Los Angeles-Long Beach-Anaheim, CA</t>
  </si>
  <si>
    <t>Marshalls / Ross Dress for Less / Ulta / Michaels</t>
  </si>
  <si>
    <t>Bell Gardens</t>
  </si>
  <si>
    <t>Food 4 Less</t>
  </si>
  <si>
    <t>Marshalls / Ross Dress for Less / Bob's Discount Furniture</t>
  </si>
  <si>
    <t>Colorado Blvd</t>
  </si>
  <si>
    <t>Banana Republic / True Food Kitchen</t>
  </si>
  <si>
    <t>Crow Canyon Commons</t>
  </si>
  <si>
    <t>San Francisco-Oakland-Hayward, CA</t>
  </si>
  <si>
    <t xml:space="preserve">Sprouts                            </t>
  </si>
  <si>
    <t>Total Wine &amp; More / Rite Aid</t>
  </si>
  <si>
    <t>East Bay Bridge</t>
  </si>
  <si>
    <t>Pak-N-Save</t>
  </si>
  <si>
    <t>Home Depot / Target / Nordstrom Rack</t>
  </si>
  <si>
    <t>Escondido Promenade</t>
  </si>
  <si>
    <t>San Diego-Carlsbad, CA</t>
  </si>
  <si>
    <t>TJ Maxx / Dick’s Sporting Goods / Ross Dress For Less / Bob's Discount Furniture</t>
  </si>
  <si>
    <t>Fourth Street</t>
  </si>
  <si>
    <t>CB2 / Ingram Book Group</t>
  </si>
  <si>
    <t>Freedom Plaza</t>
  </si>
  <si>
    <t>(4) (6)</t>
  </si>
  <si>
    <t>Smart &amp; Final</t>
  </si>
  <si>
    <t>Nike / Blink Fitness / Ross Dress for Less</t>
  </si>
  <si>
    <t>Hastings Ranch Plaza</t>
  </si>
  <si>
    <t>Marshalls / HomeGoods / CVS / Sears</t>
  </si>
  <si>
    <t>Hollywood Blvd</t>
  </si>
  <si>
    <t>Target / Marshalls / L.A. Fitness / La La Land</t>
  </si>
  <si>
    <t>Kings Court</t>
  </si>
  <si>
    <t>(5)</t>
  </si>
  <si>
    <t xml:space="preserve">San Jose-Sunnyvale-Santa Clara, CA </t>
  </si>
  <si>
    <t>Lunardi's</t>
  </si>
  <si>
    <t>CVS</t>
  </si>
  <si>
    <t>Old Town Center</t>
  </si>
  <si>
    <t>Anthropologie / Banana Republic / Gap</t>
  </si>
  <si>
    <t>Olivo at Mission Hills</t>
  </si>
  <si>
    <t>(4)</t>
  </si>
  <si>
    <t>Target / 24 Hour Fitness / Ross Dress For Less</t>
  </si>
  <si>
    <t>Plaza Del Sol</t>
  </si>
  <si>
    <t>Marshalls</t>
  </si>
  <si>
    <t>Plaza El Segundo / The Point</t>
  </si>
  <si>
    <t>Nordstrom Rack / HomeGoods / Dick's Sporting Goods / Multiple Restaurants</t>
  </si>
  <si>
    <t>San Antonio Center</t>
  </si>
  <si>
    <t xml:space="preserve">Walmart / 24 Hour Fitness </t>
  </si>
  <si>
    <t>Santana Row</t>
  </si>
  <si>
    <t>Crate &amp; Barrel / H&amp;M / Best Buy / Multiple Restaurants</t>
  </si>
  <si>
    <t>Sylmar Towne Center</t>
  </si>
  <si>
    <t>Third Street Promenade</t>
  </si>
  <si>
    <t>adidas / Old Navy / J. Crew</t>
  </si>
  <si>
    <t>Westgate Center</t>
  </si>
  <si>
    <t>Target / Nordstrom Rack / Nike Factory / TJ Maxx</t>
  </si>
  <si>
    <t>Total California</t>
  </si>
  <si>
    <t>Brick Plaza</t>
  </si>
  <si>
    <t>New York-Newark-Jersey City, NY-NJ-PA</t>
  </si>
  <si>
    <t>AMC / HomeGoods / Ulta / L.A. Fitness</t>
  </si>
  <si>
    <t>Brook 35</t>
  </si>
  <si>
    <t>(4) (5)</t>
  </si>
  <si>
    <t>Banana Republic / Gap / Williams-Sonoma</t>
  </si>
  <si>
    <t>Fresh Meadows</t>
  </si>
  <si>
    <t>Island of Gold</t>
  </si>
  <si>
    <t>AMC / Kohl's / Michaels</t>
  </si>
  <si>
    <t>Georgetowne Shopping Center</t>
  </si>
  <si>
    <t>Foodway</t>
  </si>
  <si>
    <t>Five Below / IHOP</t>
  </si>
  <si>
    <t>Greenlawn Plaza</t>
  </si>
  <si>
    <t>Greenlawn Farms</t>
  </si>
  <si>
    <t>Tuesday Morning</t>
  </si>
  <si>
    <t>Greenwich Avenue</t>
  </si>
  <si>
    <t>Bridgeport-Stamford-Norwalk, CT</t>
  </si>
  <si>
    <t>Saks Fifth Avenue</t>
  </si>
  <si>
    <t>Hauppauge</t>
  </si>
  <si>
    <t>Shop Rite</t>
  </si>
  <si>
    <t>Hoboken</t>
  </si>
  <si>
    <t>(4) (8)</t>
  </si>
  <si>
    <t>CVS / New York Sports Club / Sephora / Multiple Restaurants</t>
  </si>
  <si>
    <t>Huntington</t>
  </si>
  <si>
    <t>Nordstrom Rack / Buy Buy Baby / Michaels / Ulta</t>
  </si>
  <si>
    <t>Huntington Square</t>
  </si>
  <si>
    <t>Barnes &amp; Noble</t>
  </si>
  <si>
    <t>Melville Mall</t>
  </si>
  <si>
    <t>Uncle Giuseppe's Marketplace</t>
  </si>
  <si>
    <t>Marshalls / Dick's Sporting Goods / Field &amp; Stream / Macy's Backstage</t>
  </si>
  <si>
    <t>Mercer Mall</t>
  </si>
  <si>
    <t>Trenton, NJ</t>
  </si>
  <si>
    <t>Ross Dress For Less / Nordstrom Rack / Bed, Bath &amp; Beyond / REI</t>
  </si>
  <si>
    <t>The Commons at Darien</t>
  </si>
  <si>
    <t>Equinox / Walgreens</t>
  </si>
  <si>
    <t>The Grove at Shrewsbury</t>
  </si>
  <si>
    <t>Lululemon / Anthropologie / Pottery Barn / Williams-Sonoma</t>
  </si>
  <si>
    <t>Troy</t>
  </si>
  <si>
    <t>Target / L.A. Fitness / Michaels</t>
  </si>
  <si>
    <t>Total NY Metro/New Jersey</t>
  </si>
  <si>
    <t>Andorra</t>
  </si>
  <si>
    <t>Philadelphia-Camden-Wilmington, PA-NJ-DE-MD</t>
  </si>
  <si>
    <t>Acme Markets</t>
  </si>
  <si>
    <t>Kohl's / L.A. Fitness</t>
  </si>
  <si>
    <t>Bala Cynwyd</t>
  </si>
  <si>
    <t>Lord &amp; Taylor / Michaels / L.A. Fitness</t>
  </si>
  <si>
    <t>Ellisburg</t>
  </si>
  <si>
    <t>Buy Buy Baby / Stein Mart</t>
  </si>
  <si>
    <t>Flourtown</t>
  </si>
  <si>
    <t>Movie Tavern</t>
  </si>
  <si>
    <t>Langhorne Square</t>
  </si>
  <si>
    <t>Redner's Warehouse Markets</t>
  </si>
  <si>
    <t>Marshalls / Planet Fitness</t>
  </si>
  <si>
    <t>Lawrence Park</t>
  </si>
  <si>
    <t>TJ Maxx / HomeGoods / Barnes &amp; Noble</t>
  </si>
  <si>
    <t>Northeast</t>
  </si>
  <si>
    <t>Marshalls / Ulta</t>
  </si>
  <si>
    <t>Town Center of New Britain</t>
  </si>
  <si>
    <t>Rite Aid / Dollar Tree</t>
  </si>
  <si>
    <t>Willow Grove</t>
  </si>
  <si>
    <t>Marshalls / HomeGoods / Barnes &amp; Noble</t>
  </si>
  <si>
    <t>Wynnewood</t>
  </si>
  <si>
    <t>Bed, Bath &amp; Beyond / Old Navy / DSW</t>
  </si>
  <si>
    <t>Total Philadelphia Metropolitan Area</t>
  </si>
  <si>
    <t>Assembly Row / Assembly Square Marketplace</t>
  </si>
  <si>
    <t>Boston-Cambridge-Newton, MA-NH</t>
  </si>
  <si>
    <t>TJ Maxx / AMC / LEGOLAND Discovery Center / Multiple Restaurants</t>
  </si>
  <si>
    <t>Campus Plaza</t>
  </si>
  <si>
    <t>Roche Bros.</t>
  </si>
  <si>
    <t>Burlington</t>
  </si>
  <si>
    <t>Chelsea Commons</t>
  </si>
  <si>
    <t>Home Depot / Planet Fitness</t>
  </si>
  <si>
    <t>Dedham Plaza</t>
  </si>
  <si>
    <t>Star Market</t>
  </si>
  <si>
    <t>Planet Fitness</t>
  </si>
  <si>
    <t>Linden Square</t>
  </si>
  <si>
    <t>North Dartmouth</t>
  </si>
  <si>
    <t>Providence-Warwick, RI-MA</t>
  </si>
  <si>
    <t>Stop &amp; Shop</t>
  </si>
  <si>
    <t>Queen Anne Plaza</t>
  </si>
  <si>
    <t>Big Y Foods</t>
  </si>
  <si>
    <t>TJ Maxx / HomeGoods</t>
  </si>
  <si>
    <t>Saugus Plaza</t>
  </si>
  <si>
    <t>Super Stop &amp; Shop</t>
  </si>
  <si>
    <t>Floor &amp; Décor</t>
  </si>
  <si>
    <t xml:space="preserve">Total New England </t>
  </si>
  <si>
    <t>Cocowalk</t>
  </si>
  <si>
    <t>(4) (9)</t>
  </si>
  <si>
    <t>Miami-Fort Lauderdale-West Palm Beach, FL</t>
  </si>
  <si>
    <t>Cinepolis Theaters / Youfit Health Club</t>
  </si>
  <si>
    <t>Del Mar Village</t>
  </si>
  <si>
    <t>Winn Dixie</t>
  </si>
  <si>
    <t>The Shops at Sunset Place</t>
  </si>
  <si>
    <t>(4) (10)</t>
  </si>
  <si>
    <t>AMC / L.A. Fitness / Barnes &amp; Noble / Restoration Hardware Outlet</t>
  </si>
  <si>
    <t>Tower Shops</t>
  </si>
  <si>
    <t>TJ Maxx / Ross Dress For Less / Best Buy / Ulta</t>
  </si>
  <si>
    <t>Total South Florida</t>
  </si>
  <si>
    <t>Governor Plaza</t>
  </si>
  <si>
    <t>Baltimore-Columbia-Towson, MD</t>
  </si>
  <si>
    <t>Dick's Sporting Goods</t>
  </si>
  <si>
    <t>Perring Plaza</t>
  </si>
  <si>
    <t xml:space="preserve">Home Depot / Micro Center / Burlington </t>
  </si>
  <si>
    <t>THE AVENUE at White Marsh</t>
  </si>
  <si>
    <t>AMC / Ulta / Old Navy / Barnes &amp; Noble</t>
  </si>
  <si>
    <t>The Shoppes at Nottingham Square</t>
  </si>
  <si>
    <t>Towson Residential (Flats @ 703)</t>
  </si>
  <si>
    <t>White Marsh Plaza</t>
  </si>
  <si>
    <t>White Marsh Other</t>
  </si>
  <si>
    <t>Total Baltimore</t>
  </si>
  <si>
    <t>Crossroads</t>
  </si>
  <si>
    <t>Chicago-Naperville-Elgin, IL-IN-WI</t>
  </si>
  <si>
    <t>L.A. Fitness / Ulta / Binny's / Ferguson's Bath, Kitchen &amp; Lighting Gallery</t>
  </si>
  <si>
    <t>Finley Square</t>
  </si>
  <si>
    <t>Bed, Bath &amp; Beyond / Buy Buy Baby / Michaels / Portillo's</t>
  </si>
  <si>
    <t>Garden Market</t>
  </si>
  <si>
    <t>Mariano's Fresh Market</t>
  </si>
  <si>
    <t>Walgreens</t>
  </si>
  <si>
    <t>Riverpoint Center</t>
  </si>
  <si>
    <t>Jewel Osco</t>
  </si>
  <si>
    <t>Marshalls / Old Navy</t>
  </si>
  <si>
    <t>Total Chicago</t>
  </si>
  <si>
    <t>Barracks Road</t>
  </si>
  <si>
    <t>Charlottesville, VA</t>
  </si>
  <si>
    <t>Harris Teeter / Kroger</t>
  </si>
  <si>
    <t>Anthropologie / Nike / Bed, Bath &amp; Beyond / Old Navy</t>
  </si>
  <si>
    <t>Bristol Plaza</t>
  </si>
  <si>
    <t>Hartford-West Hartford-East Hartford, CT</t>
  </si>
  <si>
    <t>TJ Maxx</t>
  </si>
  <si>
    <t>Eastgate Crossing</t>
  </si>
  <si>
    <t>Durham-Chapel Hill, NC</t>
  </si>
  <si>
    <t>Ulta / Stein Mart / Petco</t>
  </si>
  <si>
    <t>Gratiot Plaza</t>
  </si>
  <si>
    <t>Detroit-Warren-Dearborn, MI</t>
  </si>
  <si>
    <t>Kroger</t>
  </si>
  <si>
    <t>Bed, Bath &amp; Beyond / Best Buy / DSW</t>
  </si>
  <si>
    <t>Lancaster</t>
  </si>
  <si>
    <t>Lancaster, PA</t>
  </si>
  <si>
    <t>29th Place</t>
  </si>
  <si>
    <t>HomeGoods / DSW / Stein Mart / Staples</t>
  </si>
  <si>
    <t>Willow Lawn</t>
  </si>
  <si>
    <t>Richmond, VA</t>
  </si>
  <si>
    <t>Old Navy / Ross Dress For Less / Gold's Gym / Dick's Sporting Goods</t>
  </si>
  <si>
    <t>Total Other</t>
  </si>
  <si>
    <t xml:space="preserve">Grand Total </t>
  </si>
  <si>
    <t>Residential Units</t>
  </si>
  <si>
    <t xml:space="preserve">Grocery Anchor GLA </t>
  </si>
  <si>
    <t>Washington Metropolitan Area</t>
  </si>
  <si>
    <t>(6)</t>
  </si>
  <si>
    <t>(7)</t>
  </si>
  <si>
    <t>California</t>
  </si>
  <si>
    <t>NY Metro/New Jersey</t>
  </si>
  <si>
    <t>Philadelphia Metropolitan Area</t>
  </si>
  <si>
    <t>New England</t>
  </si>
  <si>
    <t>South Florida</t>
  </si>
  <si>
    <t>Baltimore</t>
  </si>
  <si>
    <t>Chicago</t>
  </si>
  <si>
    <t>Other</t>
  </si>
  <si>
    <t>Notes:</t>
  </si>
  <si>
    <t>(1) Includes "Finance lease right of use assets."</t>
  </si>
  <si>
    <t>(2) The mortgage or finance lease liabilities differ from the total reported on the consolidated balance sheet due to the unamortized discount, premium, and/or debt issuance costs on certain mortgages payable.</t>
  </si>
  <si>
    <t>(3) Represents the GLA and the percentage leased of the commercial portion of the property. Some of our properties include office space which is included in this square footage. Excludes newly created redevelopment square footage not yet in service, as well as residential and hotel square footage.</t>
  </si>
  <si>
    <t>(4) The Trust has a controlling financial interest in this property.</t>
  </si>
  <si>
    <t>(5) All or a portion of the property is owned in a "downREIT" partnership, of which a wholly owned subsidiary of the Trust is the sole general partner, with third party partners holding operating partnership units.</t>
  </si>
  <si>
    <t>(6) Portion of property is currently under development. See further discussion in the Assembly Row and Pike &amp; Rose schedules and Summary of Redevelopment Opportunities for Freedom Plaza.</t>
  </si>
  <si>
    <t>(7) All or a portion of the property is subject to finance lease liabilities.</t>
  </si>
  <si>
    <t>(8) This property includes 39 buildings primarily along Washington Street and 14th Street in Hoboken, New Jersey.</t>
  </si>
  <si>
    <t>(9) This property includes interests in five buildings in addition to our initial acquisition.</t>
  </si>
  <si>
    <t>(10) See further discussion of this property on page 20 of our 3Q20 Form 8-K.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</si>
</sst>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mmmm\ d\,\ yyyy"/>
    <numFmt numFmtId="165" formatCode="&quot;$&quot;* #,##0_);&quot;$&quot;* \(#,##0\);&quot;$&quot;* &quot;-&quot;_);_(@_)"/>
    <numFmt numFmtId="166" formatCode="* #,##0;* \(#,##0\);* &quot;-&quot;;_(@_)"/>
    <numFmt numFmtId="171" formatCode="#0;\(#0\);&quot;-&quot;;_(@_)"/>
    <numFmt numFmtId="176" formatCode="_(* #,##0_);_(* \(#,##0\);_(* &quot;-&quot;??_);_(@_)"/>
  </numFmts>
  <fonts count="7" x14ac:knownFonts="1">
    <font>
      <sz val="10"/>
      <name val="Arial"/>
    </font>
    <font>
      <sz val="10"/>
      <name val="Arial"/>
    </font>
    <font>
      <sz val="10"/>
      <color rgb="FF000000"/>
      <name val="Calibri"/>
      <family val="2"/>
      <scheme val="minor"/>
    </font>
    <font>
      <sz val="10"/>
      <name val="Calibri"/>
      <family val="2"/>
      <scheme val="minor"/>
    </font>
    <font>
      <b/>
      <sz val="10"/>
      <color rgb="FF000000"/>
      <name val="Calibri"/>
      <family val="2"/>
      <scheme val="minor"/>
    </font>
    <font>
      <b/>
      <sz val="10"/>
      <name val="Calibri"/>
      <family val="2"/>
      <scheme val="minor"/>
    </font>
    <font>
      <sz val="10"/>
      <name val="Arial"/>
      <family val="2"/>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right/>
      <top style="thin">
        <color indexed="64"/>
      </top>
      <bottom style="thin">
        <color indexed="64"/>
      </bottom>
      <diagonal/>
    </border>
    <border>
      <left/>
      <right/>
      <top style="thin">
        <color indexed="64"/>
      </top>
      <bottom style="double">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73">
    <xf numFmtId="0" fontId="0" fillId="0" borderId="0" xfId="0"/>
    <xf numFmtId="0" fontId="2" fillId="0" borderId="0" xfId="0" applyFont="1" applyAlignment="1">
      <alignment horizontal="left" wrapText="1"/>
    </xf>
    <xf numFmtId="0" fontId="3" fillId="0" borderId="0" xfId="0" applyFont="1"/>
    <xf numFmtId="0" fontId="2" fillId="0" borderId="0" xfId="0" applyFont="1" applyAlignment="1">
      <alignment horizontal="center" wrapText="1"/>
    </xf>
    <xf numFmtId="0" fontId="2" fillId="0" borderId="0" xfId="0" applyFont="1" applyAlignment="1">
      <alignment horizontal="right" wrapText="1"/>
    </xf>
    <xf numFmtId="0" fontId="2" fillId="0" borderId="0" xfId="0" applyFont="1" applyAlignment="1">
      <alignment vertical="top" wrapText="1"/>
    </xf>
    <xf numFmtId="0" fontId="2" fillId="0" borderId="0" xfId="0" applyFont="1" applyAlignment="1">
      <alignment horizontal="left" vertical="top" wrapText="1"/>
    </xf>
    <xf numFmtId="166" fontId="2" fillId="0" borderId="0" xfId="0" applyNumberFormat="1" applyFont="1" applyAlignment="1">
      <alignment vertical="top" wrapText="1"/>
    </xf>
    <xf numFmtId="0" fontId="2" fillId="0" borderId="0" xfId="0" applyFont="1" applyAlignment="1">
      <alignment horizontal="center" vertical="top" wrapText="1"/>
    </xf>
    <xf numFmtId="0" fontId="3" fillId="0" borderId="0" xfId="0" applyFont="1" applyAlignment="1">
      <alignment horizontal="center"/>
    </xf>
    <xf numFmtId="166" fontId="2" fillId="0" borderId="0" xfId="0" applyNumberFormat="1" applyFont="1" applyAlignment="1">
      <alignment horizontal="center" vertical="top" wrapText="1"/>
    </xf>
    <xf numFmtId="166" fontId="2" fillId="0" borderId="0" xfId="0" quotePrefix="1" applyNumberFormat="1" applyFont="1" applyAlignment="1">
      <alignment horizontal="center" vertical="top" wrapText="1"/>
    </xf>
    <xf numFmtId="0" fontId="4" fillId="0" borderId="0" xfId="0" applyFont="1" applyAlignment="1">
      <alignment horizontal="left" wrapText="1"/>
    </xf>
    <xf numFmtId="164" fontId="4" fillId="0" borderId="0" xfId="0" applyNumberFormat="1" applyFont="1" applyAlignment="1">
      <alignment horizontal="left" wrapText="1"/>
    </xf>
    <xf numFmtId="0" fontId="5" fillId="0" borderId="0" xfId="0" applyFont="1" applyAlignment="1">
      <alignment horizontal="center"/>
    </xf>
    <xf numFmtId="0" fontId="4" fillId="0" borderId="0" xfId="0" applyFont="1" applyAlignment="1">
      <alignment horizontal="center" wrapText="1"/>
    </xf>
    <xf numFmtId="0" fontId="5" fillId="0" borderId="0" xfId="0" applyFont="1"/>
    <xf numFmtId="0" fontId="4" fillId="0" borderId="0" xfId="0" applyFont="1" applyAlignment="1">
      <alignment wrapText="1"/>
    </xf>
    <xf numFmtId="0" fontId="3" fillId="0" borderId="0" xfId="0" applyFont="1" applyAlignment="1">
      <alignment vertical="top"/>
    </xf>
    <xf numFmtId="0" fontId="3" fillId="0" borderId="0" xfId="0" applyFont="1" applyAlignment="1">
      <alignment horizontal="center" vertical="top"/>
    </xf>
    <xf numFmtId="0" fontId="2" fillId="0" borderId="0" xfId="0" applyFont="1" applyAlignment="1">
      <alignment horizontal="right" vertical="top" wrapText="1"/>
    </xf>
    <xf numFmtId="0" fontId="3" fillId="0" borderId="0" xfId="0" applyFont="1" applyAlignment="1">
      <alignment vertical="top"/>
    </xf>
    <xf numFmtId="9" fontId="2" fillId="0" borderId="0" xfId="2" applyFont="1" applyAlignment="1">
      <alignment horizontal="right" vertical="top" wrapText="1"/>
    </xf>
    <xf numFmtId="9" fontId="2" fillId="0" borderId="0" xfId="2" applyFont="1" applyAlignment="1">
      <alignment horizontal="left" vertical="top" wrapText="1"/>
    </xf>
    <xf numFmtId="171" fontId="2" fillId="0" borderId="0" xfId="0" applyNumberFormat="1" applyFont="1" applyAlignment="1">
      <alignment horizontal="center" vertical="top" wrapText="1"/>
    </xf>
    <xf numFmtId="9" fontId="3" fillId="0" borderId="0" xfId="2" applyFont="1" applyAlignment="1">
      <alignment vertical="top"/>
    </xf>
    <xf numFmtId="0" fontId="2" fillId="2" borderId="0" xfId="0" applyFont="1" applyFill="1" applyAlignment="1">
      <alignment horizontal="left" vertical="top" wrapText="1"/>
    </xf>
    <xf numFmtId="0" fontId="2" fillId="2" borderId="0" xfId="0" applyFont="1" applyFill="1" applyAlignment="1">
      <alignment horizontal="center" vertical="top" wrapText="1"/>
    </xf>
    <xf numFmtId="165" fontId="2" fillId="2" borderId="0" xfId="0" applyNumberFormat="1" applyFont="1" applyFill="1" applyAlignment="1">
      <alignment vertical="top" wrapText="1"/>
    </xf>
    <xf numFmtId="0" fontId="2" fillId="2" borderId="0" xfId="0" applyFont="1" applyFill="1" applyAlignment="1">
      <alignment vertical="top" wrapText="1"/>
    </xf>
    <xf numFmtId="166" fontId="2" fillId="2" borderId="0" xfId="0" applyNumberFormat="1" applyFont="1" applyFill="1" applyAlignment="1">
      <alignment vertical="top" wrapText="1"/>
    </xf>
    <xf numFmtId="9" fontId="2" fillId="2" borderId="0" xfId="2" applyFont="1" applyFill="1" applyAlignment="1">
      <alignment horizontal="right" vertical="top" wrapText="1"/>
    </xf>
    <xf numFmtId="0" fontId="3" fillId="2" borderId="0" xfId="0" applyFont="1" applyFill="1" applyAlignment="1">
      <alignment vertical="top"/>
    </xf>
    <xf numFmtId="166" fontId="2" fillId="2" borderId="0" xfId="0" quotePrefix="1" applyNumberFormat="1" applyFont="1" applyFill="1" applyAlignment="1">
      <alignment horizontal="center" vertical="top" wrapText="1"/>
    </xf>
    <xf numFmtId="166" fontId="2" fillId="2" borderId="0" xfId="0" applyNumberFormat="1" applyFont="1" applyFill="1" applyAlignment="1">
      <alignment horizontal="center" vertical="top" wrapText="1"/>
    </xf>
    <xf numFmtId="0" fontId="3" fillId="2" borderId="0" xfId="0" applyFont="1" applyFill="1" applyAlignment="1">
      <alignment horizontal="center" vertical="top"/>
    </xf>
    <xf numFmtId="0" fontId="5" fillId="0" borderId="0" xfId="0" applyFont="1" applyAlignment="1">
      <alignment vertical="top"/>
    </xf>
    <xf numFmtId="0" fontId="4" fillId="0" borderId="0" xfId="0" applyFont="1" applyAlignment="1">
      <alignment horizontal="left" vertical="top" wrapText="1"/>
    </xf>
    <xf numFmtId="0" fontId="5" fillId="0" borderId="1" xfId="0" applyFont="1" applyBorder="1" applyAlignment="1">
      <alignment vertical="top"/>
    </xf>
    <xf numFmtId="0" fontId="4" fillId="0" borderId="1" xfId="0" applyFont="1" applyBorder="1" applyAlignment="1">
      <alignment horizontal="center" vertical="top" wrapText="1"/>
    </xf>
    <xf numFmtId="0" fontId="4" fillId="0" borderId="1" xfId="0" applyFont="1" applyBorder="1" applyAlignment="1">
      <alignment horizontal="left" vertical="top" wrapText="1"/>
    </xf>
    <xf numFmtId="166" fontId="4" fillId="0" borderId="1" xfId="0" applyNumberFormat="1" applyFont="1" applyBorder="1" applyAlignment="1">
      <alignment vertical="top" wrapText="1"/>
    </xf>
    <xf numFmtId="9" fontId="4" fillId="0" borderId="1" xfId="2" applyFont="1" applyBorder="1" applyAlignment="1">
      <alignment horizontal="right" vertical="top" wrapText="1"/>
    </xf>
    <xf numFmtId="0" fontId="5" fillId="2" borderId="1" xfId="0" applyFont="1" applyFill="1" applyBorder="1" applyAlignment="1">
      <alignment vertical="top"/>
    </xf>
    <xf numFmtId="0" fontId="5" fillId="2" borderId="1" xfId="0" applyFont="1" applyFill="1" applyBorder="1" applyAlignment="1">
      <alignment horizontal="center" vertical="top"/>
    </xf>
    <xf numFmtId="0" fontId="4" fillId="2" borderId="1" xfId="0" applyFont="1" applyFill="1" applyBorder="1" applyAlignment="1">
      <alignment horizontal="left" vertical="top" wrapText="1"/>
    </xf>
    <xf numFmtId="166" fontId="4" fillId="2" borderId="1" xfId="0" applyNumberFormat="1" applyFont="1" applyFill="1" applyBorder="1" applyAlignment="1">
      <alignment vertical="top" wrapText="1"/>
    </xf>
    <xf numFmtId="9" fontId="4" fillId="2" borderId="1" xfId="2" applyFont="1" applyFill="1" applyBorder="1" applyAlignment="1">
      <alignment horizontal="right" vertical="top" wrapText="1"/>
    </xf>
    <xf numFmtId="0" fontId="4" fillId="2" borderId="1" xfId="0" applyFont="1" applyFill="1" applyBorder="1" applyAlignment="1">
      <alignment horizontal="center" vertical="top" wrapText="1"/>
    </xf>
    <xf numFmtId="0" fontId="3" fillId="0" borderId="0" xfId="0" applyFont="1" applyAlignment="1">
      <alignment horizontal="right"/>
    </xf>
    <xf numFmtId="0" fontId="4" fillId="0" borderId="0" xfId="0" applyFont="1" applyAlignment="1">
      <alignment horizontal="right" wrapText="1"/>
    </xf>
    <xf numFmtId="0" fontId="2" fillId="2" borderId="0" xfId="0" applyFont="1" applyFill="1" applyAlignment="1">
      <alignment horizontal="right" vertical="top" wrapText="1"/>
    </xf>
    <xf numFmtId="0" fontId="3" fillId="2" borderId="0" xfId="0" applyFont="1" applyFill="1" applyAlignment="1">
      <alignment horizontal="right" vertical="top"/>
    </xf>
    <xf numFmtId="166" fontId="2" fillId="0" borderId="0" xfId="0" applyNumberFormat="1" applyFont="1" applyAlignment="1">
      <alignment horizontal="right" vertical="top" wrapText="1"/>
    </xf>
    <xf numFmtId="166" fontId="2" fillId="2" borderId="0" xfId="0" applyNumberFormat="1" applyFont="1" applyFill="1" applyAlignment="1">
      <alignment horizontal="right" vertical="top" wrapText="1"/>
    </xf>
    <xf numFmtId="0" fontId="4" fillId="0" borderId="1" xfId="0" applyFont="1" applyBorder="1" applyAlignment="1">
      <alignment horizontal="right" vertical="top" wrapText="1"/>
    </xf>
    <xf numFmtId="0" fontId="3" fillId="0" borderId="0" xfId="0" applyFont="1" applyAlignment="1">
      <alignment horizontal="right" vertical="top" wrapText="1"/>
    </xf>
    <xf numFmtId="0" fontId="3" fillId="2" borderId="0" xfId="0" applyFont="1" applyFill="1" applyAlignment="1">
      <alignment horizontal="right" vertical="top" wrapText="1"/>
    </xf>
    <xf numFmtId="0" fontId="4" fillId="2" borderId="1" xfId="0" applyFont="1" applyFill="1" applyBorder="1" applyAlignment="1">
      <alignment horizontal="right" vertical="top" wrapText="1"/>
    </xf>
    <xf numFmtId="0" fontId="3" fillId="0" borderId="0" xfId="0" applyFont="1" applyAlignment="1">
      <alignment horizontal="right" vertical="top"/>
    </xf>
    <xf numFmtId="176" fontId="2" fillId="0" borderId="0" xfId="1" applyNumberFormat="1" applyFont="1" applyAlignment="1">
      <alignment horizontal="right" vertical="top" wrapText="1"/>
    </xf>
    <xf numFmtId="176" fontId="2" fillId="2" borderId="0" xfId="1" applyNumberFormat="1" applyFont="1" applyFill="1" applyAlignment="1">
      <alignment horizontal="right" vertical="top" wrapText="1"/>
    </xf>
    <xf numFmtId="0" fontId="3" fillId="0" borderId="0" xfId="0" applyFont="1" applyBorder="1" applyAlignment="1">
      <alignment vertical="top" wrapText="1"/>
    </xf>
    <xf numFmtId="0" fontId="3" fillId="0" borderId="0" xfId="0" applyFont="1" applyBorder="1" applyAlignment="1">
      <alignment horizontal="right" vertical="top" wrapText="1"/>
    </xf>
    <xf numFmtId="166" fontId="4" fillId="0" borderId="2" xfId="0" applyNumberFormat="1" applyFont="1" applyBorder="1" applyAlignment="1">
      <alignment vertical="top" wrapText="1"/>
    </xf>
    <xf numFmtId="166" fontId="4" fillId="0" borderId="2" xfId="0" applyNumberFormat="1" applyFont="1" applyBorder="1" applyAlignment="1">
      <alignment horizontal="right" vertical="top" wrapText="1"/>
    </xf>
    <xf numFmtId="9" fontId="4" fillId="0" borderId="2" xfId="2" applyFont="1" applyBorder="1" applyAlignment="1">
      <alignment horizontal="right" vertical="top" wrapText="1"/>
    </xf>
    <xf numFmtId="0" fontId="4" fillId="0" borderId="2" xfId="0" applyFont="1" applyBorder="1" applyAlignment="1">
      <alignment horizontal="left" vertical="top" wrapText="1"/>
    </xf>
    <xf numFmtId="0" fontId="5" fillId="0" borderId="2" xfId="0" applyFont="1" applyBorder="1" applyAlignment="1">
      <alignment horizontal="center" vertical="top"/>
    </xf>
    <xf numFmtId="0" fontId="5" fillId="0" borderId="2" xfId="0" applyFont="1" applyBorder="1" applyAlignment="1">
      <alignment vertical="top"/>
    </xf>
    <xf numFmtId="176" fontId="4" fillId="0" borderId="2" xfId="1" applyNumberFormat="1" applyFont="1" applyBorder="1" applyAlignment="1">
      <alignment horizontal="center" vertical="top" wrapText="1"/>
    </xf>
    <xf numFmtId="0" fontId="6" fillId="0" borderId="0" xfId="0" applyFont="1" applyAlignment="1">
      <alignment vertical="center" wrapText="1"/>
    </xf>
    <xf numFmtId="0" fontId="3" fillId="0" borderId="0" xfId="0" applyFont="1" applyAlignment="1">
      <alignment vertical="center"/>
    </xf>
  </cellXfs>
  <cellStyles count="3">
    <cellStyle name="Comma" xfId="1" builtinId="3"/>
    <cellStyle name="Normal" xfId="0" builtinId="0"/>
    <cellStyle name="Percent" xfId="2" builtinId="5"/>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15"/>
  <sheetViews>
    <sheetView tabSelected="1" showRuler="0" workbookViewId="0">
      <pane ySplit="7" topLeftCell="A8" activePane="bottomLeft" state="frozen"/>
      <selection pane="bottomLeft" activeCell="A5" sqref="A5:XFD5"/>
    </sheetView>
  </sheetViews>
  <sheetFormatPr defaultColWidth="13.33203125" defaultRowHeight="13.8" x14ac:dyDescent="0.3"/>
  <cols>
    <col min="1" max="1" width="38.88671875" style="2" customWidth="1"/>
    <col min="2" max="2" width="6.6640625" style="9" bestFit="1" customWidth="1"/>
    <col min="3" max="3" width="40" style="2" bestFit="1" customWidth="1"/>
    <col min="4" max="4" width="12.5546875" style="2" customWidth="1"/>
    <col min="5" max="5" width="15.109375" style="49" customWidth="1"/>
    <col min="6" max="6" width="7.109375" style="2" bestFit="1" customWidth="1"/>
    <col min="7" max="7" width="9.88671875" style="2" bestFit="1" customWidth="1"/>
    <col min="8" max="8" width="10.5546875" style="2" bestFit="1" customWidth="1"/>
    <col min="9" max="9" width="9.33203125" style="9" bestFit="1" customWidth="1"/>
    <col min="10" max="10" width="7.21875" style="2" bestFit="1" customWidth="1"/>
    <col min="11" max="11" width="24.6640625" style="2" customWidth="1"/>
    <col min="12" max="12" width="64.33203125" style="2" bestFit="1" customWidth="1"/>
    <col min="13" max="13" width="20.109375" style="2" customWidth="1"/>
    <col min="14" max="16384" width="13.33203125" style="2"/>
  </cols>
  <sheetData>
    <row r="1" spans="1:12" x14ac:dyDescent="0.3">
      <c r="A1" s="12" t="s">
        <v>0</v>
      </c>
    </row>
    <row r="2" spans="1:12" x14ac:dyDescent="0.3">
      <c r="A2" s="12" t="s">
        <v>1</v>
      </c>
    </row>
    <row r="3" spans="1:12" x14ac:dyDescent="0.3">
      <c r="A3" s="13">
        <v>44104</v>
      </c>
    </row>
    <row r="4" spans="1:12" ht="16.649999999999999" customHeight="1" x14ac:dyDescent="0.3"/>
    <row r="5" spans="1:12" ht="16.649999999999999" customHeight="1" x14ac:dyDescent="0.3">
      <c r="J5" s="1"/>
    </row>
    <row r="6" spans="1:12" ht="16.649999999999999" customHeight="1" x14ac:dyDescent="0.3">
      <c r="I6" s="3"/>
      <c r="J6" s="1"/>
    </row>
    <row r="7" spans="1:12" s="16" customFormat="1" ht="42" customHeight="1" x14ac:dyDescent="0.3">
      <c r="A7" s="12" t="s">
        <v>2</v>
      </c>
      <c r="B7" s="14"/>
      <c r="C7" s="12" t="s">
        <v>3</v>
      </c>
      <c r="D7" s="15" t="s">
        <v>4</v>
      </c>
      <c r="E7" s="50" t="s">
        <v>5</v>
      </c>
      <c r="F7" s="15" t="s">
        <v>6</v>
      </c>
      <c r="G7" s="15" t="s">
        <v>7</v>
      </c>
      <c r="H7" s="15" t="s">
        <v>8</v>
      </c>
      <c r="I7" s="15" t="s">
        <v>277</v>
      </c>
      <c r="J7" s="15" t="s">
        <v>278</v>
      </c>
      <c r="K7" s="12" t="s">
        <v>9</v>
      </c>
      <c r="L7" s="12" t="s">
        <v>10</v>
      </c>
    </row>
    <row r="8" spans="1:12" ht="16.649999999999999" customHeight="1" x14ac:dyDescent="0.3">
      <c r="D8" s="3" t="s">
        <v>11</v>
      </c>
      <c r="E8" s="4" t="s">
        <v>11</v>
      </c>
    </row>
    <row r="9" spans="1:12" ht="16.649999999999999" customHeight="1" x14ac:dyDescent="0.3"/>
    <row r="10" spans="1:12" ht="16.649999999999999" customHeight="1" x14ac:dyDescent="0.3"/>
    <row r="11" spans="1:12" ht="16.649999999999999" customHeight="1" x14ac:dyDescent="0.3">
      <c r="A11" s="17" t="s">
        <v>279</v>
      </c>
    </row>
    <row r="12" spans="1:12" s="18" customFormat="1" ht="15" customHeight="1" x14ac:dyDescent="0.25">
      <c r="A12" s="26" t="s">
        <v>12</v>
      </c>
      <c r="B12" s="27"/>
      <c r="C12" s="26" t="s">
        <v>13</v>
      </c>
      <c r="D12" s="28">
        <v>49436</v>
      </c>
      <c r="E12" s="51"/>
      <c r="F12" s="30">
        <v>10</v>
      </c>
      <c r="G12" s="30">
        <v>113000</v>
      </c>
      <c r="H12" s="31">
        <v>0.92</v>
      </c>
      <c r="I12" s="27"/>
      <c r="J12" s="30">
        <v>46000</v>
      </c>
      <c r="K12" s="26" t="s">
        <v>14</v>
      </c>
      <c r="L12" s="26"/>
    </row>
    <row r="13" spans="1:12" s="18" customFormat="1" ht="14.4" customHeight="1" x14ac:dyDescent="0.25">
      <c r="A13" s="6" t="s">
        <v>15</v>
      </c>
      <c r="B13" s="8"/>
      <c r="C13" s="6" t="s">
        <v>13</v>
      </c>
      <c r="D13" s="7">
        <v>242134</v>
      </c>
      <c r="E13" s="20"/>
      <c r="F13" s="7">
        <v>17</v>
      </c>
      <c r="G13" s="7">
        <v>526000</v>
      </c>
      <c r="H13" s="22">
        <v>0.96</v>
      </c>
      <c r="I13" s="10">
        <v>180</v>
      </c>
      <c r="J13" s="7">
        <v>40000</v>
      </c>
      <c r="K13" s="6" t="s">
        <v>16</v>
      </c>
      <c r="L13" s="6" t="s">
        <v>17</v>
      </c>
    </row>
    <row r="14" spans="1:12" s="18" customFormat="1" ht="13.8" customHeight="1" x14ac:dyDescent="0.25">
      <c r="A14" s="26" t="s">
        <v>18</v>
      </c>
      <c r="B14" s="33" t="s">
        <v>116</v>
      </c>
      <c r="C14" s="26" t="s">
        <v>13</v>
      </c>
      <c r="D14" s="30">
        <v>106037</v>
      </c>
      <c r="E14" s="51"/>
      <c r="F14" s="30">
        <v>21</v>
      </c>
      <c r="G14" s="30">
        <v>323000</v>
      </c>
      <c r="H14" s="31">
        <v>0.86</v>
      </c>
      <c r="I14" s="34">
        <v>194</v>
      </c>
      <c r="J14" s="30">
        <v>25000</v>
      </c>
      <c r="K14" s="26" t="s">
        <v>19</v>
      </c>
      <c r="L14" s="26" t="s">
        <v>20</v>
      </c>
    </row>
    <row r="15" spans="1:12" s="18" customFormat="1" ht="13.2" customHeight="1" x14ac:dyDescent="0.25">
      <c r="A15" s="6" t="s">
        <v>21</v>
      </c>
      <c r="B15" s="8"/>
      <c r="C15" s="6" t="s">
        <v>13</v>
      </c>
      <c r="D15" s="7">
        <v>7050</v>
      </c>
      <c r="E15" s="20"/>
      <c r="F15" s="7">
        <v>2</v>
      </c>
      <c r="G15" s="7">
        <v>37000</v>
      </c>
      <c r="H15" s="22">
        <v>0.81</v>
      </c>
      <c r="I15" s="8"/>
      <c r="J15" s="6"/>
      <c r="K15" s="6"/>
      <c r="L15" s="6"/>
    </row>
    <row r="16" spans="1:12" s="18" customFormat="1" ht="13.8" customHeight="1" x14ac:dyDescent="0.25">
      <c r="A16" s="26" t="s">
        <v>22</v>
      </c>
      <c r="B16" s="33" t="s">
        <v>109</v>
      </c>
      <c r="C16" s="26" t="s">
        <v>13</v>
      </c>
      <c r="D16" s="30">
        <v>41038</v>
      </c>
      <c r="E16" s="52"/>
      <c r="F16" s="30">
        <v>11</v>
      </c>
      <c r="G16" s="30">
        <v>124000</v>
      </c>
      <c r="H16" s="31">
        <v>0.99</v>
      </c>
      <c r="I16" s="35"/>
      <c r="J16" s="30">
        <v>23000</v>
      </c>
      <c r="K16" s="26" t="s">
        <v>23</v>
      </c>
      <c r="L16" s="26" t="s">
        <v>24</v>
      </c>
    </row>
    <row r="17" spans="1:12" s="18" customFormat="1" ht="16.8" customHeight="1" x14ac:dyDescent="0.25">
      <c r="A17" s="6" t="s">
        <v>25</v>
      </c>
      <c r="B17" s="8"/>
      <c r="C17" s="6" t="s">
        <v>13</v>
      </c>
      <c r="D17" s="7">
        <v>15425</v>
      </c>
      <c r="E17" s="20"/>
      <c r="F17" s="7">
        <v>10</v>
      </c>
      <c r="G17" s="7">
        <v>144000</v>
      </c>
      <c r="H17" s="22">
        <v>0.92</v>
      </c>
      <c r="I17" s="8"/>
      <c r="J17" s="7">
        <v>51000</v>
      </c>
      <c r="K17" s="6" t="s">
        <v>26</v>
      </c>
      <c r="L17" s="6" t="s">
        <v>27</v>
      </c>
    </row>
    <row r="18" spans="1:12" s="18" customFormat="1" ht="16.649999999999999" customHeight="1" x14ac:dyDescent="0.25">
      <c r="A18" s="26" t="s">
        <v>28</v>
      </c>
      <c r="B18" s="27"/>
      <c r="C18" s="26" t="s">
        <v>13</v>
      </c>
      <c r="D18" s="30">
        <v>70373</v>
      </c>
      <c r="E18" s="51"/>
      <c r="F18" s="30">
        <v>18</v>
      </c>
      <c r="G18" s="30">
        <v>249000</v>
      </c>
      <c r="H18" s="31">
        <v>0.92</v>
      </c>
      <c r="I18" s="27"/>
      <c r="J18" s="30">
        <v>14000</v>
      </c>
      <c r="K18" s="26" t="s">
        <v>29</v>
      </c>
      <c r="L18" s="26" t="s">
        <v>30</v>
      </c>
    </row>
    <row r="19" spans="1:12" s="18" customFormat="1" ht="16.649999999999999" customHeight="1" x14ac:dyDescent="0.25">
      <c r="A19" s="6" t="s">
        <v>31</v>
      </c>
      <c r="B19" s="8"/>
      <c r="C19" s="6" t="s">
        <v>13</v>
      </c>
      <c r="D19" s="7">
        <v>38161</v>
      </c>
      <c r="E19" s="20"/>
      <c r="F19" s="7">
        <v>1</v>
      </c>
      <c r="G19" s="7">
        <v>119000</v>
      </c>
      <c r="H19" s="22">
        <v>1</v>
      </c>
      <c r="I19" s="8"/>
      <c r="J19" s="6"/>
      <c r="K19" s="6"/>
      <c r="L19" s="6" t="s">
        <v>32</v>
      </c>
    </row>
    <row r="20" spans="1:12" s="18" customFormat="1" ht="16.649999999999999" customHeight="1" x14ac:dyDescent="0.25">
      <c r="A20" s="26" t="s">
        <v>33</v>
      </c>
      <c r="B20" s="27"/>
      <c r="C20" s="26" t="s">
        <v>13</v>
      </c>
      <c r="D20" s="30">
        <v>29388</v>
      </c>
      <c r="E20" s="51"/>
      <c r="F20" s="30">
        <v>16</v>
      </c>
      <c r="G20" s="30">
        <v>208000</v>
      </c>
      <c r="H20" s="31">
        <v>0.87</v>
      </c>
      <c r="I20" s="27"/>
      <c r="J20" s="26"/>
      <c r="K20" s="26"/>
      <c r="L20" s="26" t="s">
        <v>34</v>
      </c>
    </row>
    <row r="21" spans="1:12" s="18" customFormat="1" ht="16.649999999999999" customHeight="1" x14ac:dyDescent="0.25">
      <c r="A21" s="6" t="s">
        <v>35</v>
      </c>
      <c r="B21" s="8"/>
      <c r="C21" s="6" t="s">
        <v>13</v>
      </c>
      <c r="D21" s="7">
        <v>36788</v>
      </c>
      <c r="E21" s="20"/>
      <c r="F21" s="7">
        <v>19</v>
      </c>
      <c r="G21" s="7">
        <v>132000</v>
      </c>
      <c r="H21" s="22">
        <v>0.86</v>
      </c>
      <c r="I21" s="8"/>
      <c r="J21" s="7">
        <v>58000</v>
      </c>
      <c r="K21" s="6" t="s">
        <v>26</v>
      </c>
      <c r="L21" s="6"/>
    </row>
    <row r="22" spans="1:12" s="18" customFormat="1" ht="16.649999999999999" customHeight="1" x14ac:dyDescent="0.25">
      <c r="A22" s="26" t="s">
        <v>36</v>
      </c>
      <c r="B22" s="27"/>
      <c r="C22" s="26" t="s">
        <v>13</v>
      </c>
      <c r="D22" s="30">
        <v>17246</v>
      </c>
      <c r="E22" s="51"/>
      <c r="F22" s="30">
        <v>7</v>
      </c>
      <c r="G22" s="30">
        <v>73000</v>
      </c>
      <c r="H22" s="31">
        <v>1</v>
      </c>
      <c r="I22" s="27"/>
      <c r="J22" s="30">
        <v>30000</v>
      </c>
      <c r="K22" s="26" t="s">
        <v>37</v>
      </c>
      <c r="L22" s="26"/>
    </row>
    <row r="23" spans="1:12" s="18" customFormat="1" ht="16.649999999999999" customHeight="1" x14ac:dyDescent="0.25">
      <c r="A23" s="6" t="s">
        <v>38</v>
      </c>
      <c r="B23" s="8"/>
      <c r="C23" s="6" t="s">
        <v>13</v>
      </c>
      <c r="D23" s="7">
        <v>60139</v>
      </c>
      <c r="E23" s="20"/>
      <c r="F23" s="7">
        <v>26</v>
      </c>
      <c r="G23" s="7">
        <v>360000</v>
      </c>
      <c r="H23" s="22">
        <v>0.96</v>
      </c>
      <c r="I23" s="8"/>
      <c r="J23" s="7">
        <v>61000</v>
      </c>
      <c r="K23" s="6" t="s">
        <v>26</v>
      </c>
      <c r="L23" s="6" t="s">
        <v>39</v>
      </c>
    </row>
    <row r="24" spans="1:12" s="18" customFormat="1" ht="16.649999999999999" customHeight="1" x14ac:dyDescent="0.25">
      <c r="A24" s="26" t="s">
        <v>40</v>
      </c>
      <c r="B24" s="27"/>
      <c r="C24" s="26" t="s">
        <v>13</v>
      </c>
      <c r="D24" s="30">
        <v>37276</v>
      </c>
      <c r="E24" s="51"/>
      <c r="F24" s="30">
        <v>26</v>
      </c>
      <c r="G24" s="30">
        <v>236000</v>
      </c>
      <c r="H24" s="31">
        <v>0.83</v>
      </c>
      <c r="I24" s="27"/>
      <c r="J24" s="30">
        <v>55000</v>
      </c>
      <c r="K24" s="26" t="s">
        <v>26</v>
      </c>
      <c r="L24" s="26" t="s">
        <v>41</v>
      </c>
    </row>
    <row r="25" spans="1:12" s="18" customFormat="1" ht="16.649999999999999" customHeight="1" x14ac:dyDescent="0.25">
      <c r="A25" s="6" t="s">
        <v>42</v>
      </c>
      <c r="B25" s="8"/>
      <c r="C25" s="6" t="s">
        <v>13</v>
      </c>
      <c r="D25" s="7">
        <v>162560</v>
      </c>
      <c r="E25" s="53">
        <v>66077</v>
      </c>
      <c r="F25" s="7">
        <v>36</v>
      </c>
      <c r="G25" s="7">
        <v>370000</v>
      </c>
      <c r="H25" s="22">
        <v>0.84</v>
      </c>
      <c r="I25" s="8"/>
      <c r="J25" s="7">
        <v>73000</v>
      </c>
      <c r="K25" s="6" t="s">
        <v>26</v>
      </c>
      <c r="L25" s="6" t="s">
        <v>43</v>
      </c>
    </row>
    <row r="26" spans="1:12" s="18" customFormat="1" ht="16.2" customHeight="1" x14ac:dyDescent="0.25">
      <c r="A26" s="26" t="s">
        <v>44</v>
      </c>
      <c r="B26" s="33" t="s">
        <v>109</v>
      </c>
      <c r="C26" s="26" t="s">
        <v>13</v>
      </c>
      <c r="D26" s="30">
        <v>86398</v>
      </c>
      <c r="E26" s="51"/>
      <c r="F26" s="30">
        <v>29</v>
      </c>
      <c r="G26" s="30">
        <v>565000</v>
      </c>
      <c r="H26" s="31">
        <v>0.96</v>
      </c>
      <c r="I26" s="27"/>
      <c r="J26" s="30">
        <v>62000</v>
      </c>
      <c r="K26" s="26" t="s">
        <v>45</v>
      </c>
      <c r="L26" s="26" t="s">
        <v>46</v>
      </c>
    </row>
    <row r="27" spans="1:12" s="18" customFormat="1" ht="13.8" customHeight="1" x14ac:dyDescent="0.25">
      <c r="A27" s="6" t="s">
        <v>47</v>
      </c>
      <c r="B27" s="8"/>
      <c r="C27" s="6" t="s">
        <v>13</v>
      </c>
      <c r="D27" s="7">
        <v>13017</v>
      </c>
      <c r="E27" s="20"/>
      <c r="F27" s="7">
        <v>10</v>
      </c>
      <c r="G27" s="7">
        <v>91000</v>
      </c>
      <c r="H27" s="22">
        <v>0.95</v>
      </c>
      <c r="I27" s="8"/>
      <c r="J27" s="7">
        <v>24000</v>
      </c>
      <c r="K27" s="6" t="s">
        <v>37</v>
      </c>
      <c r="L27" s="6" t="s">
        <v>48</v>
      </c>
    </row>
    <row r="28" spans="1:12" s="18" customFormat="1" ht="13.8" customHeight="1" x14ac:dyDescent="0.25">
      <c r="A28" s="26" t="s">
        <v>49</v>
      </c>
      <c r="B28" s="27"/>
      <c r="C28" s="26" t="s">
        <v>13</v>
      </c>
      <c r="D28" s="30">
        <v>30006</v>
      </c>
      <c r="E28" s="51"/>
      <c r="F28" s="30">
        <v>25</v>
      </c>
      <c r="G28" s="30">
        <v>228000</v>
      </c>
      <c r="H28" s="31">
        <v>0.98</v>
      </c>
      <c r="I28" s="27"/>
      <c r="J28" s="30">
        <v>65000</v>
      </c>
      <c r="K28" s="26" t="s">
        <v>50</v>
      </c>
      <c r="L28" s="26" t="s">
        <v>51</v>
      </c>
    </row>
    <row r="29" spans="1:12" s="18" customFormat="1" ht="16.649999999999999" customHeight="1" x14ac:dyDescent="0.25">
      <c r="A29" s="6" t="s">
        <v>52</v>
      </c>
      <c r="B29" s="8"/>
      <c r="C29" s="6" t="s">
        <v>13</v>
      </c>
      <c r="D29" s="7">
        <v>105135</v>
      </c>
      <c r="E29" s="20"/>
      <c r="F29" s="7">
        <v>14</v>
      </c>
      <c r="G29" s="7">
        <v>297000</v>
      </c>
      <c r="H29" s="22">
        <v>0.89</v>
      </c>
      <c r="I29" s="8"/>
      <c r="J29" s="7">
        <v>45000</v>
      </c>
      <c r="K29" s="6" t="s">
        <v>53</v>
      </c>
      <c r="L29" s="6" t="s">
        <v>54</v>
      </c>
    </row>
    <row r="30" spans="1:12" s="18" customFormat="1" ht="16.649999999999999" customHeight="1" x14ac:dyDescent="0.25">
      <c r="A30" s="26" t="s">
        <v>55</v>
      </c>
      <c r="B30" s="33" t="s">
        <v>280</v>
      </c>
      <c r="C30" s="26" t="s">
        <v>13</v>
      </c>
      <c r="D30" s="30">
        <v>645983</v>
      </c>
      <c r="E30" s="51"/>
      <c r="F30" s="30">
        <v>24</v>
      </c>
      <c r="G30" s="30">
        <v>525000</v>
      </c>
      <c r="H30" s="31">
        <v>0.96</v>
      </c>
      <c r="I30" s="34">
        <v>765</v>
      </c>
      <c r="J30" s="29"/>
      <c r="K30" s="26"/>
      <c r="L30" s="26" t="s">
        <v>56</v>
      </c>
    </row>
    <row r="31" spans="1:12" s="18" customFormat="1" ht="15.6" customHeight="1" x14ac:dyDescent="0.25">
      <c r="A31" s="6" t="s">
        <v>57</v>
      </c>
      <c r="B31" s="8"/>
      <c r="C31" s="6" t="s">
        <v>13</v>
      </c>
      <c r="D31" s="7">
        <v>49443</v>
      </c>
      <c r="E31" s="20"/>
      <c r="F31" s="7">
        <v>13</v>
      </c>
      <c r="G31" s="7">
        <v>172000</v>
      </c>
      <c r="H31" s="22">
        <v>0.91</v>
      </c>
      <c r="I31" s="8"/>
      <c r="J31" s="6"/>
      <c r="K31" s="6"/>
      <c r="L31" s="6" t="s">
        <v>58</v>
      </c>
    </row>
    <row r="32" spans="1:12" s="18" customFormat="1" ht="16.649999999999999" customHeight="1" x14ac:dyDescent="0.25">
      <c r="A32" s="26" t="s">
        <v>59</v>
      </c>
      <c r="B32" s="27"/>
      <c r="C32" s="26" t="s">
        <v>13</v>
      </c>
      <c r="D32" s="30">
        <v>46797</v>
      </c>
      <c r="E32" s="51"/>
      <c r="F32" s="30">
        <v>10</v>
      </c>
      <c r="G32" s="30">
        <v>116000</v>
      </c>
      <c r="H32" s="31">
        <v>0.97</v>
      </c>
      <c r="I32" s="27"/>
      <c r="J32" s="30">
        <v>18000</v>
      </c>
      <c r="K32" s="26" t="s">
        <v>23</v>
      </c>
      <c r="L32" s="26" t="s">
        <v>60</v>
      </c>
    </row>
    <row r="33" spans="1:12" s="18" customFormat="1" ht="15" customHeight="1" x14ac:dyDescent="0.25">
      <c r="A33" s="6" t="s">
        <v>61</v>
      </c>
      <c r="B33" s="8"/>
      <c r="C33" s="6" t="s">
        <v>13</v>
      </c>
      <c r="D33" s="7">
        <v>40877</v>
      </c>
      <c r="E33" s="20"/>
      <c r="F33" s="7">
        <v>16</v>
      </c>
      <c r="G33" s="7">
        <v>267000</v>
      </c>
      <c r="H33" s="22">
        <v>0.96</v>
      </c>
      <c r="I33" s="8"/>
      <c r="J33" s="7">
        <v>19000</v>
      </c>
      <c r="K33" s="6" t="s">
        <v>23</v>
      </c>
      <c r="L33" s="6" t="s">
        <v>62</v>
      </c>
    </row>
    <row r="34" spans="1:12" s="18" customFormat="1" ht="15" customHeight="1" x14ac:dyDescent="0.25">
      <c r="A34" s="26" t="s">
        <v>63</v>
      </c>
      <c r="B34" s="33" t="s">
        <v>281</v>
      </c>
      <c r="C34" s="26" t="s">
        <v>13</v>
      </c>
      <c r="D34" s="30">
        <v>49602</v>
      </c>
      <c r="E34" s="54">
        <v>4398</v>
      </c>
      <c r="F34" s="30">
        <v>12</v>
      </c>
      <c r="G34" s="30">
        <v>187000</v>
      </c>
      <c r="H34" s="31">
        <v>0.73</v>
      </c>
      <c r="I34" s="27"/>
      <c r="J34" s="30">
        <v>25000</v>
      </c>
      <c r="K34" s="26" t="s">
        <v>64</v>
      </c>
      <c r="L34" s="26" t="s">
        <v>65</v>
      </c>
    </row>
    <row r="35" spans="1:12" s="18" customFormat="1" ht="15.6" customHeight="1" x14ac:dyDescent="0.25">
      <c r="A35" s="6" t="s">
        <v>66</v>
      </c>
      <c r="B35" s="8"/>
      <c r="C35" s="6" t="s">
        <v>13</v>
      </c>
      <c r="D35" s="7">
        <v>11509</v>
      </c>
      <c r="E35" s="20"/>
      <c r="F35" s="7">
        <v>14</v>
      </c>
      <c r="G35" s="8" t="s">
        <v>67</v>
      </c>
      <c r="H35" s="22">
        <v>0.98</v>
      </c>
      <c r="I35" s="10">
        <v>282</v>
      </c>
      <c r="J35" s="5"/>
      <c r="K35" s="6"/>
      <c r="L35" s="6"/>
    </row>
    <row r="36" spans="1:12" s="18" customFormat="1" ht="14.4" customHeight="1" x14ac:dyDescent="0.25">
      <c r="A36" s="26" t="s">
        <v>68</v>
      </c>
      <c r="B36" s="27"/>
      <c r="C36" s="26" t="s">
        <v>13</v>
      </c>
      <c r="D36" s="30">
        <v>15014</v>
      </c>
      <c r="E36" s="51"/>
      <c r="F36" s="30">
        <v>1</v>
      </c>
      <c r="G36" s="30">
        <v>51000</v>
      </c>
      <c r="H36" s="31">
        <v>1</v>
      </c>
      <c r="I36" s="27"/>
      <c r="J36" s="26"/>
      <c r="K36" s="26"/>
      <c r="L36" s="26" t="s">
        <v>69</v>
      </c>
    </row>
    <row r="37" spans="1:12" s="18" customFormat="1" ht="14.4" customHeight="1" x14ac:dyDescent="0.25">
      <c r="A37" s="6" t="s">
        <v>70</v>
      </c>
      <c r="B37" s="8"/>
      <c r="C37" s="6" t="s">
        <v>13</v>
      </c>
      <c r="D37" s="7">
        <v>22715</v>
      </c>
      <c r="E37" s="20"/>
      <c r="F37" s="7">
        <v>12</v>
      </c>
      <c r="G37" s="7">
        <v>111000</v>
      </c>
      <c r="H37" s="22">
        <v>0.88</v>
      </c>
      <c r="I37" s="8"/>
      <c r="J37" s="7">
        <v>26000</v>
      </c>
      <c r="K37" s="6" t="s">
        <v>71</v>
      </c>
      <c r="L37" s="6" t="s">
        <v>72</v>
      </c>
    </row>
    <row r="38" spans="1:12" s="18" customFormat="1" ht="13.2" customHeight="1" x14ac:dyDescent="0.25">
      <c r="A38" s="26" t="s">
        <v>73</v>
      </c>
      <c r="B38" s="27"/>
      <c r="C38" s="26" t="s">
        <v>13</v>
      </c>
      <c r="D38" s="30">
        <v>5623</v>
      </c>
      <c r="E38" s="51"/>
      <c r="F38" s="30">
        <v>5</v>
      </c>
      <c r="G38" s="30">
        <v>50000</v>
      </c>
      <c r="H38" s="31">
        <v>0.86</v>
      </c>
      <c r="I38" s="27"/>
      <c r="J38" s="30">
        <v>11000</v>
      </c>
      <c r="K38" s="26" t="s">
        <v>29</v>
      </c>
      <c r="L38" s="26"/>
    </row>
    <row r="39" spans="1:12" s="18" customFormat="1" ht="13.2" customHeight="1" x14ac:dyDescent="0.25">
      <c r="A39" s="6" t="s">
        <v>74</v>
      </c>
      <c r="B39" s="11" t="s">
        <v>281</v>
      </c>
      <c r="C39" s="6" t="s">
        <v>13</v>
      </c>
      <c r="D39" s="7">
        <v>69929</v>
      </c>
      <c r="E39" s="53">
        <v>6816</v>
      </c>
      <c r="F39" s="7">
        <v>16</v>
      </c>
      <c r="G39" s="7">
        <v>262000</v>
      </c>
      <c r="H39" s="22">
        <v>0.9</v>
      </c>
      <c r="I39" s="8"/>
      <c r="J39" s="7">
        <v>28000</v>
      </c>
      <c r="K39" s="6" t="s">
        <v>14</v>
      </c>
      <c r="L39" s="6" t="s">
        <v>75</v>
      </c>
    </row>
    <row r="40" spans="1:12" s="18" customFormat="1" ht="15.6" customHeight="1" x14ac:dyDescent="0.25">
      <c r="A40" s="26" t="s">
        <v>76</v>
      </c>
      <c r="B40" s="27"/>
      <c r="C40" s="26" t="s">
        <v>13</v>
      </c>
      <c r="D40" s="30">
        <v>27123</v>
      </c>
      <c r="E40" s="51"/>
      <c r="F40" s="30">
        <v>12</v>
      </c>
      <c r="G40" s="30">
        <v>88000</v>
      </c>
      <c r="H40" s="31">
        <v>0.96</v>
      </c>
      <c r="I40" s="27"/>
      <c r="J40" s="30">
        <v>20000</v>
      </c>
      <c r="K40" s="26" t="s">
        <v>77</v>
      </c>
      <c r="L40" s="26" t="s">
        <v>78</v>
      </c>
    </row>
    <row r="41" spans="1:12" s="18" customFormat="1" x14ac:dyDescent="0.25">
      <c r="A41" s="38"/>
      <c r="B41" s="39"/>
      <c r="C41" s="40" t="s">
        <v>79</v>
      </c>
      <c r="D41" s="41">
        <f>SUM(D12:D40)</f>
        <v>2132222</v>
      </c>
      <c r="E41" s="55"/>
      <c r="F41" s="41">
        <v>433</v>
      </c>
      <c r="G41" s="41">
        <f>SUM(G12:G40)</f>
        <v>6024000</v>
      </c>
      <c r="H41" s="42">
        <v>0.92</v>
      </c>
      <c r="I41" s="39"/>
      <c r="J41" s="40"/>
      <c r="K41" s="38"/>
      <c r="L41" s="38"/>
    </row>
    <row r="42" spans="1:12" s="18" customFormat="1" ht="16.649999999999999" customHeight="1" x14ac:dyDescent="0.25">
      <c r="B42" s="19"/>
      <c r="E42" s="56"/>
      <c r="F42" s="6"/>
      <c r="I42" s="8"/>
    </row>
    <row r="43" spans="1:12" s="18" customFormat="1" x14ac:dyDescent="0.25">
      <c r="A43" s="37" t="s">
        <v>282</v>
      </c>
      <c r="B43" s="19"/>
      <c r="E43" s="56"/>
      <c r="F43" s="6"/>
      <c r="I43" s="8"/>
    </row>
    <row r="44" spans="1:12" s="18" customFormat="1" x14ac:dyDescent="0.25">
      <c r="A44" s="26" t="s">
        <v>80</v>
      </c>
      <c r="B44" s="33" t="s">
        <v>116</v>
      </c>
      <c r="C44" s="26" t="s">
        <v>81</v>
      </c>
      <c r="D44" s="30">
        <v>107322</v>
      </c>
      <c r="E44" s="54">
        <v>40000</v>
      </c>
      <c r="F44" s="30">
        <v>22</v>
      </c>
      <c r="G44" s="30">
        <v>223000</v>
      </c>
      <c r="H44" s="31">
        <v>0.99</v>
      </c>
      <c r="I44" s="27"/>
      <c r="J44" s="32"/>
      <c r="K44" s="32"/>
      <c r="L44" s="26" t="s">
        <v>82</v>
      </c>
    </row>
    <row r="45" spans="1:12" s="18" customFormat="1" x14ac:dyDescent="0.25">
      <c r="A45" s="6" t="s">
        <v>83</v>
      </c>
      <c r="B45" s="11" t="s">
        <v>116</v>
      </c>
      <c r="C45" s="6" t="s">
        <v>81</v>
      </c>
      <c r="D45" s="7">
        <v>111034</v>
      </c>
      <c r="E45" s="53">
        <v>12476</v>
      </c>
      <c r="F45" s="7">
        <v>32</v>
      </c>
      <c r="G45" s="7">
        <v>330000</v>
      </c>
      <c r="H45" s="22">
        <v>0.92</v>
      </c>
      <c r="I45" s="8"/>
      <c r="J45" s="7">
        <v>67000</v>
      </c>
      <c r="K45" s="6" t="s">
        <v>84</v>
      </c>
      <c r="L45" s="6" t="s">
        <v>85</v>
      </c>
    </row>
    <row r="46" spans="1:12" s="18" customFormat="1" x14ac:dyDescent="0.25">
      <c r="A46" s="26" t="s">
        <v>86</v>
      </c>
      <c r="B46" s="27"/>
      <c r="C46" s="26" t="s">
        <v>81</v>
      </c>
      <c r="D46" s="30">
        <v>13343</v>
      </c>
      <c r="E46" s="51"/>
      <c r="F46" s="30">
        <v>1</v>
      </c>
      <c r="G46" s="30">
        <v>42000</v>
      </c>
      <c r="H46" s="31">
        <v>1</v>
      </c>
      <c r="I46" s="27"/>
      <c r="J46" s="29"/>
      <c r="K46" s="26"/>
      <c r="L46" s="26" t="s">
        <v>87</v>
      </c>
    </row>
    <row r="47" spans="1:12" s="18" customFormat="1" x14ac:dyDescent="0.25">
      <c r="A47" s="6" t="s">
        <v>88</v>
      </c>
      <c r="B47" s="8"/>
      <c r="C47" s="6" t="s">
        <v>89</v>
      </c>
      <c r="D47" s="7">
        <v>90731</v>
      </c>
      <c r="E47" s="56"/>
      <c r="F47" s="7">
        <v>22</v>
      </c>
      <c r="G47" s="7">
        <v>245000</v>
      </c>
      <c r="H47" s="22">
        <v>0.87</v>
      </c>
      <c r="I47" s="8"/>
      <c r="J47" s="7">
        <v>32000</v>
      </c>
      <c r="K47" s="6" t="s">
        <v>90</v>
      </c>
      <c r="L47" s="6" t="s">
        <v>91</v>
      </c>
    </row>
    <row r="48" spans="1:12" s="18" customFormat="1" x14ac:dyDescent="0.25">
      <c r="A48" s="26" t="s">
        <v>92</v>
      </c>
      <c r="B48" s="27"/>
      <c r="C48" s="26" t="s">
        <v>89</v>
      </c>
      <c r="D48" s="30">
        <v>178957</v>
      </c>
      <c r="E48" s="57"/>
      <c r="F48" s="30">
        <v>32</v>
      </c>
      <c r="G48" s="30">
        <v>440000</v>
      </c>
      <c r="H48" s="31">
        <v>0.99</v>
      </c>
      <c r="I48" s="35"/>
      <c r="J48" s="30">
        <v>59000</v>
      </c>
      <c r="K48" s="26" t="s">
        <v>93</v>
      </c>
      <c r="L48" s="26" t="s">
        <v>94</v>
      </c>
    </row>
    <row r="49" spans="1:12" s="18" customFormat="1" ht="15" customHeight="1" x14ac:dyDescent="0.25">
      <c r="A49" s="6" t="s">
        <v>95</v>
      </c>
      <c r="B49" s="11" t="s">
        <v>116</v>
      </c>
      <c r="C49" s="6" t="s">
        <v>96</v>
      </c>
      <c r="D49" s="7">
        <v>53397</v>
      </c>
      <c r="E49" s="56"/>
      <c r="F49" s="7">
        <v>18</v>
      </c>
      <c r="G49" s="7">
        <v>298000</v>
      </c>
      <c r="H49" s="22">
        <v>0.94</v>
      </c>
      <c r="I49" s="8"/>
      <c r="L49" s="6" t="s">
        <v>97</v>
      </c>
    </row>
    <row r="50" spans="1:12" s="18" customFormat="1" x14ac:dyDescent="0.25">
      <c r="A50" s="26" t="s">
        <v>98</v>
      </c>
      <c r="B50" s="33" t="s">
        <v>116</v>
      </c>
      <c r="C50" s="26" t="s">
        <v>89</v>
      </c>
      <c r="D50" s="30">
        <v>26530</v>
      </c>
      <c r="E50" s="57"/>
      <c r="F50" s="30">
        <v>3</v>
      </c>
      <c r="G50" s="30">
        <v>71000</v>
      </c>
      <c r="H50" s="31">
        <v>0.78</v>
      </c>
      <c r="I50" s="27"/>
      <c r="J50" s="29"/>
      <c r="K50" s="26"/>
      <c r="L50" s="26" t="s">
        <v>99</v>
      </c>
    </row>
    <row r="51" spans="1:12" s="18" customFormat="1" x14ac:dyDescent="0.25">
      <c r="A51" s="6" t="s">
        <v>100</v>
      </c>
      <c r="B51" s="8" t="s">
        <v>101</v>
      </c>
      <c r="C51" s="6" t="s">
        <v>81</v>
      </c>
      <c r="D51" s="7">
        <v>40464</v>
      </c>
      <c r="E51" s="56"/>
      <c r="F51" s="7">
        <v>9</v>
      </c>
      <c r="G51" s="7">
        <v>95000</v>
      </c>
      <c r="H51" s="22">
        <v>1</v>
      </c>
      <c r="I51" s="8"/>
      <c r="J51" s="7">
        <v>31000</v>
      </c>
      <c r="K51" s="6" t="s">
        <v>102</v>
      </c>
      <c r="L51" s="6" t="s">
        <v>103</v>
      </c>
    </row>
    <row r="52" spans="1:12" s="18" customFormat="1" x14ac:dyDescent="0.25">
      <c r="A52" s="26" t="s">
        <v>104</v>
      </c>
      <c r="B52" s="27"/>
      <c r="C52" s="26" t="s">
        <v>81</v>
      </c>
      <c r="D52" s="30">
        <v>25278</v>
      </c>
      <c r="E52" s="57"/>
      <c r="F52" s="30">
        <v>15</v>
      </c>
      <c r="G52" s="30">
        <v>273000</v>
      </c>
      <c r="H52" s="31">
        <v>1</v>
      </c>
      <c r="I52" s="27"/>
      <c r="J52" s="29"/>
      <c r="K52" s="26"/>
      <c r="L52" s="26" t="s">
        <v>105</v>
      </c>
    </row>
    <row r="53" spans="1:12" s="18" customFormat="1" x14ac:dyDescent="0.25">
      <c r="A53" s="6" t="s">
        <v>106</v>
      </c>
      <c r="B53" s="8"/>
      <c r="C53" s="6" t="s">
        <v>81</v>
      </c>
      <c r="D53" s="7">
        <v>61267</v>
      </c>
      <c r="E53" s="20"/>
      <c r="F53" s="7">
        <v>3</v>
      </c>
      <c r="G53" s="7">
        <v>181000</v>
      </c>
      <c r="H53" s="22">
        <v>0.86</v>
      </c>
      <c r="I53" s="19"/>
      <c r="L53" s="6" t="s">
        <v>107</v>
      </c>
    </row>
    <row r="54" spans="1:12" s="18" customFormat="1" x14ac:dyDescent="0.25">
      <c r="A54" s="26" t="s">
        <v>108</v>
      </c>
      <c r="B54" s="27" t="s">
        <v>109</v>
      </c>
      <c r="C54" s="26" t="s">
        <v>110</v>
      </c>
      <c r="D54" s="30">
        <v>11608</v>
      </c>
      <c r="E54" s="51"/>
      <c r="F54" s="30">
        <v>8</v>
      </c>
      <c r="G54" s="30">
        <v>81000</v>
      </c>
      <c r="H54" s="31">
        <v>1</v>
      </c>
      <c r="I54" s="27"/>
      <c r="J54" s="30">
        <v>31000</v>
      </c>
      <c r="K54" s="26" t="s">
        <v>111</v>
      </c>
      <c r="L54" s="26" t="s">
        <v>112</v>
      </c>
    </row>
    <row r="55" spans="1:12" s="18" customFormat="1" x14ac:dyDescent="0.25">
      <c r="A55" s="6" t="s">
        <v>113</v>
      </c>
      <c r="B55" s="8"/>
      <c r="C55" s="6" t="s">
        <v>110</v>
      </c>
      <c r="D55" s="7">
        <v>37438</v>
      </c>
      <c r="E55" s="56"/>
      <c r="F55" s="7">
        <v>8</v>
      </c>
      <c r="G55" s="7">
        <v>98000</v>
      </c>
      <c r="H55" s="22">
        <v>0.84</v>
      </c>
      <c r="I55" s="8"/>
      <c r="J55" s="6"/>
      <c r="K55" s="6"/>
      <c r="L55" s="6" t="s">
        <v>114</v>
      </c>
    </row>
    <row r="56" spans="1:12" s="18" customFormat="1" x14ac:dyDescent="0.25">
      <c r="A56" s="26" t="s">
        <v>115</v>
      </c>
      <c r="B56" s="27" t="s">
        <v>116</v>
      </c>
      <c r="C56" s="26" t="s">
        <v>81</v>
      </c>
      <c r="D56" s="30">
        <v>81308</v>
      </c>
      <c r="E56" s="57"/>
      <c r="F56" s="30">
        <v>12</v>
      </c>
      <c r="G56" s="30">
        <v>155000</v>
      </c>
      <c r="H56" s="31">
        <v>0.94</v>
      </c>
      <c r="I56" s="27"/>
      <c r="J56" s="29"/>
      <c r="K56" s="26"/>
      <c r="L56" s="26" t="s">
        <v>117</v>
      </c>
    </row>
    <row r="57" spans="1:12" s="18" customFormat="1" x14ac:dyDescent="0.25">
      <c r="A57" s="6" t="s">
        <v>118</v>
      </c>
      <c r="B57" s="11" t="s">
        <v>116</v>
      </c>
      <c r="C57" s="6" t="s">
        <v>81</v>
      </c>
      <c r="D57" s="7">
        <v>17910</v>
      </c>
      <c r="E57" s="53">
        <v>8089</v>
      </c>
      <c r="F57" s="7">
        <v>4</v>
      </c>
      <c r="G57" s="7">
        <v>48000</v>
      </c>
      <c r="H57" s="22">
        <v>0.96</v>
      </c>
      <c r="I57" s="8"/>
      <c r="J57" s="5"/>
      <c r="K57" s="6"/>
      <c r="L57" s="6" t="s">
        <v>119</v>
      </c>
    </row>
    <row r="58" spans="1:12" s="18" customFormat="1" x14ac:dyDescent="0.25">
      <c r="A58" s="26" t="s">
        <v>120</v>
      </c>
      <c r="B58" s="33" t="s">
        <v>116</v>
      </c>
      <c r="C58" s="26" t="s">
        <v>81</v>
      </c>
      <c r="D58" s="30">
        <v>295974</v>
      </c>
      <c r="E58" s="54">
        <v>125000</v>
      </c>
      <c r="F58" s="30">
        <v>50</v>
      </c>
      <c r="G58" s="30">
        <v>500000</v>
      </c>
      <c r="H58" s="31">
        <v>0.9</v>
      </c>
      <c r="I58" s="27"/>
      <c r="J58" s="30">
        <v>66000</v>
      </c>
      <c r="K58" s="26" t="s">
        <v>37</v>
      </c>
      <c r="L58" s="26" t="s">
        <v>121</v>
      </c>
    </row>
    <row r="59" spans="1:12" s="18" customFormat="1" x14ac:dyDescent="0.25">
      <c r="A59" s="6" t="s">
        <v>122</v>
      </c>
      <c r="B59" s="8" t="s">
        <v>109</v>
      </c>
      <c r="C59" s="6" t="s">
        <v>110</v>
      </c>
      <c r="D59" s="7">
        <v>46409</v>
      </c>
      <c r="E59" s="20"/>
      <c r="F59" s="7">
        <v>22</v>
      </c>
      <c r="G59" s="7">
        <v>211000</v>
      </c>
      <c r="H59" s="22">
        <v>1</v>
      </c>
      <c r="I59" s="8"/>
      <c r="J59" s="7">
        <v>11000</v>
      </c>
      <c r="K59" s="6" t="s">
        <v>29</v>
      </c>
      <c r="L59" s="6" t="s">
        <v>123</v>
      </c>
    </row>
    <row r="60" spans="1:12" s="18" customFormat="1" x14ac:dyDescent="0.25">
      <c r="A60" s="26" t="s">
        <v>124</v>
      </c>
      <c r="B60" s="27"/>
      <c r="C60" s="26" t="s">
        <v>110</v>
      </c>
      <c r="D60" s="30">
        <v>1120797</v>
      </c>
      <c r="E60" s="51"/>
      <c r="F60" s="30">
        <v>45</v>
      </c>
      <c r="G60" s="30">
        <v>1197000</v>
      </c>
      <c r="H60" s="31">
        <v>0.95</v>
      </c>
      <c r="I60" s="34">
        <v>662</v>
      </c>
      <c r="J60" s="29"/>
      <c r="K60" s="26"/>
      <c r="L60" s="26" t="s">
        <v>125</v>
      </c>
    </row>
    <row r="61" spans="1:12" s="18" customFormat="1" x14ac:dyDescent="0.25">
      <c r="A61" s="6" t="s">
        <v>126</v>
      </c>
      <c r="B61" s="11" t="s">
        <v>116</v>
      </c>
      <c r="C61" s="6" t="s">
        <v>81</v>
      </c>
      <c r="D61" s="7">
        <v>44970</v>
      </c>
      <c r="E61" s="53">
        <v>16338</v>
      </c>
      <c r="F61" s="7">
        <v>12</v>
      </c>
      <c r="G61" s="7">
        <v>148000</v>
      </c>
      <c r="H61" s="22">
        <v>0.91</v>
      </c>
      <c r="I61" s="8"/>
      <c r="J61" s="7">
        <v>43000</v>
      </c>
      <c r="K61" s="6" t="s">
        <v>84</v>
      </c>
      <c r="L61" s="6" t="s">
        <v>112</v>
      </c>
    </row>
    <row r="62" spans="1:12" s="18" customFormat="1" x14ac:dyDescent="0.25">
      <c r="A62" s="26" t="s">
        <v>127</v>
      </c>
      <c r="B62" s="27"/>
      <c r="C62" s="26" t="s">
        <v>81</v>
      </c>
      <c r="D62" s="30">
        <v>79662</v>
      </c>
      <c r="E62" s="51"/>
      <c r="F62" s="30">
        <v>2</v>
      </c>
      <c r="G62" s="30">
        <v>209000</v>
      </c>
      <c r="H62" s="31">
        <v>0.64</v>
      </c>
      <c r="I62" s="27"/>
      <c r="J62" s="26"/>
      <c r="K62" s="26"/>
      <c r="L62" s="26" t="s">
        <v>128</v>
      </c>
    </row>
    <row r="63" spans="1:12" s="18" customFormat="1" x14ac:dyDescent="0.25">
      <c r="A63" s="6" t="s">
        <v>129</v>
      </c>
      <c r="B63" s="8"/>
      <c r="C63" s="6" t="s">
        <v>110</v>
      </c>
      <c r="D63" s="7">
        <v>158046</v>
      </c>
      <c r="E63" s="20"/>
      <c r="F63" s="7">
        <v>44</v>
      </c>
      <c r="G63" s="7">
        <v>648000</v>
      </c>
      <c r="H63" s="22">
        <v>0.98</v>
      </c>
      <c r="I63" s="8"/>
      <c r="J63" s="5"/>
      <c r="K63" s="6"/>
      <c r="L63" s="6" t="s">
        <v>130</v>
      </c>
    </row>
    <row r="64" spans="1:12" s="18" customFormat="1" x14ac:dyDescent="0.25">
      <c r="A64" s="43"/>
      <c r="B64" s="44"/>
      <c r="C64" s="45" t="s">
        <v>131</v>
      </c>
      <c r="D64" s="46">
        <f>SUM(D44:D63)</f>
        <v>2602445</v>
      </c>
      <c r="E64" s="58"/>
      <c r="F64" s="46">
        <f>SUM(F44:F63)</f>
        <v>364</v>
      </c>
      <c r="G64" s="46">
        <f>SUM(G44:G63)</f>
        <v>5493000</v>
      </c>
      <c r="H64" s="47">
        <v>0.94</v>
      </c>
      <c r="I64" s="48"/>
      <c r="J64" s="43"/>
      <c r="K64" s="43"/>
      <c r="L64" s="43"/>
    </row>
    <row r="65" spans="1:12" s="18" customFormat="1" ht="16.649999999999999" customHeight="1" x14ac:dyDescent="0.25">
      <c r="B65" s="19"/>
      <c r="E65" s="56"/>
      <c r="F65" s="6"/>
      <c r="H65" s="25"/>
      <c r="I65" s="8"/>
    </row>
    <row r="66" spans="1:12" s="18" customFormat="1" x14ac:dyDescent="0.25">
      <c r="A66" s="37" t="s">
        <v>283</v>
      </c>
      <c r="B66" s="19"/>
      <c r="D66" s="6"/>
      <c r="E66" s="20"/>
      <c r="F66" s="6"/>
      <c r="G66" s="6"/>
      <c r="H66" s="25"/>
      <c r="I66" s="8"/>
    </row>
    <row r="67" spans="1:12" s="18" customFormat="1" x14ac:dyDescent="0.25">
      <c r="A67" s="26" t="s">
        <v>132</v>
      </c>
      <c r="B67" s="27"/>
      <c r="C67" s="26" t="s">
        <v>133</v>
      </c>
      <c r="D67" s="30">
        <v>100552</v>
      </c>
      <c r="E67" s="51"/>
      <c r="F67" s="30">
        <v>46</v>
      </c>
      <c r="G67" s="30">
        <v>408000</v>
      </c>
      <c r="H67" s="31">
        <v>0.93</v>
      </c>
      <c r="I67" s="27"/>
      <c r="J67" s="30">
        <v>14000</v>
      </c>
      <c r="K67" s="26" t="s">
        <v>29</v>
      </c>
      <c r="L67" s="26" t="s">
        <v>134</v>
      </c>
    </row>
    <row r="68" spans="1:12" s="18" customFormat="1" x14ac:dyDescent="0.25">
      <c r="A68" s="6" t="s">
        <v>135</v>
      </c>
      <c r="B68" s="8" t="s">
        <v>136</v>
      </c>
      <c r="C68" s="6" t="s">
        <v>133</v>
      </c>
      <c r="D68" s="7">
        <v>48446</v>
      </c>
      <c r="E68" s="60">
        <v>11500</v>
      </c>
      <c r="F68" s="7">
        <v>11</v>
      </c>
      <c r="G68" s="7">
        <v>99000</v>
      </c>
      <c r="H68" s="22">
        <v>0.89</v>
      </c>
      <c r="I68" s="8"/>
      <c r="J68" s="6"/>
      <c r="K68" s="6"/>
      <c r="L68" s="6" t="s">
        <v>137</v>
      </c>
    </row>
    <row r="69" spans="1:12" s="18" customFormat="1" x14ac:dyDescent="0.25">
      <c r="A69" s="26" t="s">
        <v>138</v>
      </c>
      <c r="B69" s="27"/>
      <c r="C69" s="26" t="s">
        <v>133</v>
      </c>
      <c r="D69" s="30">
        <v>93583</v>
      </c>
      <c r="E69" s="61"/>
      <c r="F69" s="30">
        <v>17</v>
      </c>
      <c r="G69" s="30">
        <v>409000</v>
      </c>
      <c r="H69" s="31">
        <v>0.94</v>
      </c>
      <c r="I69" s="27"/>
      <c r="J69" s="30">
        <v>15000</v>
      </c>
      <c r="K69" s="26" t="s">
        <v>139</v>
      </c>
      <c r="L69" s="26" t="s">
        <v>140</v>
      </c>
    </row>
    <row r="70" spans="1:12" s="18" customFormat="1" x14ac:dyDescent="0.25">
      <c r="A70" s="6" t="s">
        <v>141</v>
      </c>
      <c r="B70" s="8"/>
      <c r="C70" s="6" t="s">
        <v>133</v>
      </c>
      <c r="D70" s="7">
        <v>82569</v>
      </c>
      <c r="E70" s="60"/>
      <c r="F70" s="7">
        <v>9</v>
      </c>
      <c r="G70" s="7">
        <v>147000</v>
      </c>
      <c r="H70" s="22">
        <v>0.88</v>
      </c>
      <c r="I70" s="8"/>
      <c r="J70" s="7">
        <v>43000</v>
      </c>
      <c r="K70" s="6" t="s">
        <v>142</v>
      </c>
      <c r="L70" s="6" t="s">
        <v>143</v>
      </c>
    </row>
    <row r="71" spans="1:12" s="18" customFormat="1" x14ac:dyDescent="0.25">
      <c r="A71" s="26" t="s">
        <v>144</v>
      </c>
      <c r="B71" s="27"/>
      <c r="C71" s="26" t="s">
        <v>133</v>
      </c>
      <c r="D71" s="30">
        <v>31945</v>
      </c>
      <c r="E71" s="61"/>
      <c r="F71" s="30">
        <v>13</v>
      </c>
      <c r="G71" s="30">
        <v>102000</v>
      </c>
      <c r="H71" s="31">
        <v>0.94</v>
      </c>
      <c r="I71" s="27"/>
      <c r="J71" s="30">
        <v>46000</v>
      </c>
      <c r="K71" s="26" t="s">
        <v>145</v>
      </c>
      <c r="L71" s="26" t="s">
        <v>146</v>
      </c>
    </row>
    <row r="72" spans="1:12" s="18" customFormat="1" x14ac:dyDescent="0.25">
      <c r="A72" s="6" t="s">
        <v>147</v>
      </c>
      <c r="B72" s="8"/>
      <c r="C72" s="6" t="s">
        <v>148</v>
      </c>
      <c r="D72" s="7">
        <v>23748</v>
      </c>
      <c r="E72" s="60"/>
      <c r="F72" s="7">
        <v>1</v>
      </c>
      <c r="G72" s="7">
        <v>35000</v>
      </c>
      <c r="H72" s="22">
        <v>1</v>
      </c>
      <c r="I72" s="8"/>
      <c r="J72" s="5"/>
      <c r="K72" s="6"/>
      <c r="L72" s="6" t="s">
        <v>149</v>
      </c>
    </row>
    <row r="73" spans="1:12" s="18" customFormat="1" x14ac:dyDescent="0.25">
      <c r="A73" s="26" t="s">
        <v>150</v>
      </c>
      <c r="B73" s="27"/>
      <c r="C73" s="26" t="s">
        <v>133</v>
      </c>
      <c r="D73" s="30">
        <v>30037</v>
      </c>
      <c r="E73" s="61"/>
      <c r="F73" s="30">
        <v>15</v>
      </c>
      <c r="G73" s="30">
        <v>133000</v>
      </c>
      <c r="H73" s="31">
        <v>0.74</v>
      </c>
      <c r="I73" s="27"/>
      <c r="J73" s="30">
        <v>61000</v>
      </c>
      <c r="K73" s="26" t="s">
        <v>151</v>
      </c>
      <c r="L73" s="26"/>
    </row>
    <row r="74" spans="1:12" s="18" customFormat="1" x14ac:dyDescent="0.25">
      <c r="A74" s="6" t="s">
        <v>152</v>
      </c>
      <c r="B74" s="8" t="s">
        <v>153</v>
      </c>
      <c r="C74" s="6" t="s">
        <v>133</v>
      </c>
      <c r="D74" s="7">
        <v>215653</v>
      </c>
      <c r="E74" s="60">
        <v>106012</v>
      </c>
      <c r="F74" s="7">
        <v>3</v>
      </c>
      <c r="G74" s="7">
        <v>171000</v>
      </c>
      <c r="H74" s="22">
        <v>0.93</v>
      </c>
      <c r="I74" s="24">
        <v>129</v>
      </c>
      <c r="J74" s="6"/>
      <c r="K74" s="6"/>
      <c r="L74" s="6" t="s">
        <v>154</v>
      </c>
    </row>
    <row r="75" spans="1:12" s="18" customFormat="1" x14ac:dyDescent="0.25">
      <c r="A75" s="26" t="s">
        <v>155</v>
      </c>
      <c r="B75" s="27"/>
      <c r="C75" s="26" t="s">
        <v>133</v>
      </c>
      <c r="D75" s="30">
        <v>47230</v>
      </c>
      <c r="E75" s="61"/>
      <c r="F75" s="30">
        <v>21</v>
      </c>
      <c r="G75" s="30">
        <v>265000</v>
      </c>
      <c r="H75" s="31">
        <v>0.9</v>
      </c>
      <c r="I75" s="27"/>
      <c r="J75" s="26"/>
      <c r="K75" s="26"/>
      <c r="L75" s="26" t="s">
        <v>156</v>
      </c>
    </row>
    <row r="76" spans="1:12" s="18" customFormat="1" x14ac:dyDescent="0.25">
      <c r="A76" s="6" t="s">
        <v>157</v>
      </c>
      <c r="B76" s="8"/>
      <c r="C76" s="6" t="s">
        <v>133</v>
      </c>
      <c r="D76" s="7">
        <v>13570</v>
      </c>
      <c r="E76" s="60"/>
      <c r="F76" s="7">
        <v>18</v>
      </c>
      <c r="G76" s="7">
        <v>74000</v>
      </c>
      <c r="H76" s="22">
        <v>0.83</v>
      </c>
      <c r="I76" s="8"/>
      <c r="J76" s="6"/>
      <c r="K76" s="6"/>
      <c r="L76" s="6" t="s">
        <v>158</v>
      </c>
    </row>
    <row r="77" spans="1:12" s="18" customFormat="1" ht="13.8" customHeight="1" x14ac:dyDescent="0.25">
      <c r="A77" s="26" t="s">
        <v>159</v>
      </c>
      <c r="B77" s="27"/>
      <c r="C77" s="26" t="s">
        <v>133</v>
      </c>
      <c r="D77" s="30">
        <v>103541</v>
      </c>
      <c r="E77" s="61"/>
      <c r="F77" s="30">
        <v>21</v>
      </c>
      <c r="G77" s="30">
        <v>239000</v>
      </c>
      <c r="H77" s="31">
        <v>1</v>
      </c>
      <c r="I77" s="27"/>
      <c r="J77" s="30">
        <v>53000</v>
      </c>
      <c r="K77" s="26" t="s">
        <v>160</v>
      </c>
      <c r="L77" s="26" t="s">
        <v>161</v>
      </c>
    </row>
    <row r="78" spans="1:12" s="18" customFormat="1" x14ac:dyDescent="0.25">
      <c r="A78" s="6" t="s">
        <v>162</v>
      </c>
      <c r="B78" s="11" t="s">
        <v>281</v>
      </c>
      <c r="C78" s="6" t="s">
        <v>163</v>
      </c>
      <c r="D78" s="7">
        <v>128300</v>
      </c>
      <c r="E78" s="60">
        <v>55323</v>
      </c>
      <c r="F78" s="7">
        <v>50</v>
      </c>
      <c r="G78" s="7">
        <v>551000</v>
      </c>
      <c r="H78" s="22">
        <v>0.87</v>
      </c>
      <c r="I78" s="8"/>
      <c r="J78" s="7">
        <v>75000</v>
      </c>
      <c r="K78" s="6" t="s">
        <v>151</v>
      </c>
      <c r="L78" s="6" t="s">
        <v>164</v>
      </c>
    </row>
    <row r="79" spans="1:12" s="18" customFormat="1" x14ac:dyDescent="0.25">
      <c r="A79" s="26" t="s">
        <v>165</v>
      </c>
      <c r="B79" s="27"/>
      <c r="C79" s="26" t="s">
        <v>148</v>
      </c>
      <c r="D79" s="30">
        <v>69342</v>
      </c>
      <c r="E79" s="61"/>
      <c r="F79" s="30">
        <v>9</v>
      </c>
      <c r="G79" s="30">
        <v>58000</v>
      </c>
      <c r="H79" s="31">
        <v>0.89</v>
      </c>
      <c r="I79" s="34">
        <v>2</v>
      </c>
      <c r="J79" s="29"/>
      <c r="K79" s="26"/>
      <c r="L79" s="26" t="s">
        <v>166</v>
      </c>
    </row>
    <row r="80" spans="1:12" s="18" customFormat="1" x14ac:dyDescent="0.25">
      <c r="A80" s="6" t="s">
        <v>167</v>
      </c>
      <c r="B80" s="8" t="s">
        <v>136</v>
      </c>
      <c r="C80" s="6" t="s">
        <v>133</v>
      </c>
      <c r="D80" s="7">
        <v>127102</v>
      </c>
      <c r="E80" s="60">
        <v>43600</v>
      </c>
      <c r="F80" s="7">
        <v>21</v>
      </c>
      <c r="G80" s="7">
        <v>193000</v>
      </c>
      <c r="H80" s="22">
        <v>0.95</v>
      </c>
      <c r="I80" s="8"/>
      <c r="J80" s="5"/>
      <c r="K80" s="6"/>
      <c r="L80" s="6" t="s">
        <v>168</v>
      </c>
    </row>
    <row r="81" spans="1:12" s="18" customFormat="1" x14ac:dyDescent="0.25">
      <c r="A81" s="26" t="s">
        <v>169</v>
      </c>
      <c r="B81" s="27"/>
      <c r="C81" s="26" t="s">
        <v>133</v>
      </c>
      <c r="D81" s="30">
        <v>40999</v>
      </c>
      <c r="E81" s="61"/>
      <c r="F81" s="30">
        <v>19</v>
      </c>
      <c r="G81" s="30">
        <v>211000</v>
      </c>
      <c r="H81" s="31">
        <v>1</v>
      </c>
      <c r="I81" s="27"/>
      <c r="J81" s="29"/>
      <c r="K81" s="26"/>
      <c r="L81" s="26" t="s">
        <v>170</v>
      </c>
    </row>
    <row r="82" spans="1:12" s="18" customFormat="1" x14ac:dyDescent="0.25">
      <c r="A82" s="40"/>
      <c r="B82" s="39"/>
      <c r="C82" s="40" t="s">
        <v>171</v>
      </c>
      <c r="D82" s="41">
        <f>SUM(D67:D81)</f>
        <v>1156617</v>
      </c>
      <c r="E82" s="55"/>
      <c r="F82" s="41">
        <f>SUM(F67:F81)</f>
        <v>274</v>
      </c>
      <c r="G82" s="41">
        <f>SUM(G67:G81)</f>
        <v>3095000</v>
      </c>
      <c r="H82" s="42">
        <v>0.92</v>
      </c>
      <c r="I82" s="39"/>
      <c r="J82" s="38"/>
      <c r="K82" s="38"/>
      <c r="L82" s="38"/>
    </row>
    <row r="83" spans="1:12" s="18" customFormat="1" ht="16.649999999999999" customHeight="1" x14ac:dyDescent="0.25">
      <c r="A83" s="6"/>
      <c r="B83" s="8"/>
      <c r="C83" s="6"/>
      <c r="D83" s="5"/>
      <c r="E83" s="20"/>
      <c r="F83" s="5"/>
      <c r="G83" s="5"/>
      <c r="H83" s="22"/>
      <c r="I83" s="8"/>
      <c r="J83" s="5"/>
      <c r="K83" s="6"/>
      <c r="L83" s="6"/>
    </row>
    <row r="84" spans="1:12" s="18" customFormat="1" x14ac:dyDescent="0.25">
      <c r="A84" s="37" t="s">
        <v>284</v>
      </c>
      <c r="B84" s="19"/>
      <c r="E84" s="56"/>
      <c r="F84" s="5"/>
      <c r="H84" s="25"/>
      <c r="I84" s="8"/>
    </row>
    <row r="85" spans="1:12" s="18" customFormat="1" x14ac:dyDescent="0.25">
      <c r="A85" s="26" t="s">
        <v>172</v>
      </c>
      <c r="B85" s="27"/>
      <c r="C85" s="26" t="s">
        <v>173</v>
      </c>
      <c r="D85" s="30">
        <v>29717</v>
      </c>
      <c r="E85" s="51"/>
      <c r="F85" s="30">
        <v>22</v>
      </c>
      <c r="G85" s="30">
        <v>270000</v>
      </c>
      <c r="H85" s="31">
        <v>0.88</v>
      </c>
      <c r="I85" s="27"/>
      <c r="J85" s="30">
        <v>24000</v>
      </c>
      <c r="K85" s="26" t="s">
        <v>174</v>
      </c>
      <c r="L85" s="26" t="s">
        <v>175</v>
      </c>
    </row>
    <row r="86" spans="1:12" s="18" customFormat="1" x14ac:dyDescent="0.25">
      <c r="A86" s="6" t="s">
        <v>176</v>
      </c>
      <c r="B86" s="8"/>
      <c r="C86" s="6" t="s">
        <v>173</v>
      </c>
      <c r="D86" s="7">
        <v>65158</v>
      </c>
      <c r="E86" s="20"/>
      <c r="F86" s="7">
        <v>23</v>
      </c>
      <c r="G86" s="7">
        <v>294000</v>
      </c>
      <c r="H86" s="22">
        <v>0.98</v>
      </c>
      <c r="I86" s="10">
        <v>70</v>
      </c>
      <c r="J86" s="7">
        <v>45000</v>
      </c>
      <c r="K86" s="6" t="s">
        <v>174</v>
      </c>
      <c r="L86" s="6" t="s">
        <v>177</v>
      </c>
    </row>
    <row r="87" spans="1:12" s="18" customFormat="1" x14ac:dyDescent="0.25">
      <c r="A87" s="26" t="s">
        <v>178</v>
      </c>
      <c r="B87" s="27"/>
      <c r="C87" s="26" t="s">
        <v>173</v>
      </c>
      <c r="D87" s="30">
        <v>35054</v>
      </c>
      <c r="E87" s="51"/>
      <c r="F87" s="30">
        <v>28</v>
      </c>
      <c r="G87" s="30">
        <v>261000</v>
      </c>
      <c r="H87" s="31">
        <v>0.88</v>
      </c>
      <c r="I87" s="27"/>
      <c r="J87" s="30">
        <v>47000</v>
      </c>
      <c r="K87" s="26" t="s">
        <v>37</v>
      </c>
      <c r="L87" s="26" t="s">
        <v>179</v>
      </c>
    </row>
    <row r="88" spans="1:12" s="18" customFormat="1" x14ac:dyDescent="0.25">
      <c r="A88" s="6" t="s">
        <v>180</v>
      </c>
      <c r="B88" s="8"/>
      <c r="C88" s="6" t="s">
        <v>173</v>
      </c>
      <c r="D88" s="7">
        <v>17150</v>
      </c>
      <c r="E88" s="20"/>
      <c r="F88" s="7">
        <v>24</v>
      </c>
      <c r="G88" s="7">
        <v>156000</v>
      </c>
      <c r="H88" s="22">
        <v>0.98</v>
      </c>
      <c r="I88" s="8"/>
      <c r="J88" s="7">
        <v>75000</v>
      </c>
      <c r="K88" s="6" t="s">
        <v>26</v>
      </c>
      <c r="L88" s="6" t="s">
        <v>181</v>
      </c>
    </row>
    <row r="89" spans="1:12" s="18" customFormat="1" x14ac:dyDescent="0.25">
      <c r="A89" s="26" t="s">
        <v>182</v>
      </c>
      <c r="B89" s="27"/>
      <c r="C89" s="26" t="s">
        <v>173</v>
      </c>
      <c r="D89" s="30">
        <v>22723</v>
      </c>
      <c r="E89" s="51"/>
      <c r="F89" s="30">
        <v>21</v>
      </c>
      <c r="G89" s="30">
        <v>223000</v>
      </c>
      <c r="H89" s="31">
        <v>0.95</v>
      </c>
      <c r="I89" s="27"/>
      <c r="J89" s="30">
        <v>55000</v>
      </c>
      <c r="K89" s="26" t="s">
        <v>183</v>
      </c>
      <c r="L89" s="26" t="s">
        <v>184</v>
      </c>
    </row>
    <row r="90" spans="1:12" s="18" customFormat="1" x14ac:dyDescent="0.25">
      <c r="A90" s="6" t="s">
        <v>185</v>
      </c>
      <c r="B90" s="8"/>
      <c r="C90" s="6" t="s">
        <v>173</v>
      </c>
      <c r="D90" s="7">
        <v>38496</v>
      </c>
      <c r="E90" s="20"/>
      <c r="F90" s="7">
        <v>29</v>
      </c>
      <c r="G90" s="7">
        <v>363000</v>
      </c>
      <c r="H90" s="22">
        <v>0.98</v>
      </c>
      <c r="I90" s="8"/>
      <c r="J90" s="7">
        <v>53000</v>
      </c>
      <c r="K90" s="6" t="s">
        <v>174</v>
      </c>
      <c r="L90" s="6" t="s">
        <v>186</v>
      </c>
    </row>
    <row r="91" spans="1:12" s="18" customFormat="1" x14ac:dyDescent="0.25">
      <c r="A91" s="26" t="s">
        <v>187</v>
      </c>
      <c r="B91" s="27"/>
      <c r="C91" s="26" t="s">
        <v>173</v>
      </c>
      <c r="D91" s="30">
        <v>33200</v>
      </c>
      <c r="E91" s="51"/>
      <c r="F91" s="30">
        <v>15</v>
      </c>
      <c r="G91" s="30">
        <v>227000</v>
      </c>
      <c r="H91" s="31">
        <v>0.82</v>
      </c>
      <c r="I91" s="27"/>
      <c r="J91" s="26"/>
      <c r="K91" s="26"/>
      <c r="L91" s="26" t="s">
        <v>188</v>
      </c>
    </row>
    <row r="92" spans="1:12" s="18" customFormat="1" x14ac:dyDescent="0.25">
      <c r="A92" s="6" t="s">
        <v>189</v>
      </c>
      <c r="B92" s="8"/>
      <c r="C92" s="6" t="s">
        <v>173</v>
      </c>
      <c r="D92" s="7">
        <v>16421</v>
      </c>
      <c r="E92" s="20"/>
      <c r="F92" s="7">
        <v>17</v>
      </c>
      <c r="G92" s="7">
        <v>125000</v>
      </c>
      <c r="H92" s="22">
        <v>0.87</v>
      </c>
      <c r="I92" s="8"/>
      <c r="J92" s="7">
        <v>36000</v>
      </c>
      <c r="K92" s="6" t="s">
        <v>26</v>
      </c>
      <c r="L92" s="6" t="s">
        <v>190</v>
      </c>
    </row>
    <row r="93" spans="1:12" s="18" customFormat="1" x14ac:dyDescent="0.25">
      <c r="A93" s="26" t="s">
        <v>191</v>
      </c>
      <c r="B93" s="27"/>
      <c r="C93" s="26" t="s">
        <v>173</v>
      </c>
      <c r="D93" s="30">
        <v>29261</v>
      </c>
      <c r="E93" s="51"/>
      <c r="F93" s="30">
        <v>13</v>
      </c>
      <c r="G93" s="30">
        <v>183000</v>
      </c>
      <c r="H93" s="31">
        <v>0.77</v>
      </c>
      <c r="I93" s="27"/>
      <c r="J93" s="26"/>
      <c r="K93" s="26"/>
      <c r="L93" s="26" t="s">
        <v>192</v>
      </c>
    </row>
    <row r="94" spans="1:12" s="18" customFormat="1" x14ac:dyDescent="0.25">
      <c r="A94" s="6" t="s">
        <v>193</v>
      </c>
      <c r="B94" s="8"/>
      <c r="C94" s="6" t="s">
        <v>173</v>
      </c>
      <c r="D94" s="7">
        <v>42624</v>
      </c>
      <c r="E94" s="20"/>
      <c r="F94" s="7">
        <v>14</v>
      </c>
      <c r="G94" s="7">
        <v>249000</v>
      </c>
      <c r="H94" s="22">
        <v>0.96</v>
      </c>
      <c r="I94" s="10">
        <v>9</v>
      </c>
      <c r="J94" s="7">
        <v>98000</v>
      </c>
      <c r="K94" s="6" t="s">
        <v>26</v>
      </c>
      <c r="L94" s="6" t="s">
        <v>194</v>
      </c>
    </row>
    <row r="95" spans="1:12" s="18" customFormat="1" x14ac:dyDescent="0.25">
      <c r="A95" s="45"/>
      <c r="B95" s="48"/>
      <c r="C95" s="45" t="s">
        <v>195</v>
      </c>
      <c r="D95" s="46">
        <f>SUM(D85:D94)</f>
        <v>329804</v>
      </c>
      <c r="E95" s="58"/>
      <c r="F95" s="46">
        <v>206</v>
      </c>
      <c r="G95" s="46">
        <f>SUM(G85:G94)</f>
        <v>2351000</v>
      </c>
      <c r="H95" s="47">
        <v>0.91</v>
      </c>
      <c r="I95" s="48"/>
      <c r="J95" s="43"/>
      <c r="K95" s="43"/>
      <c r="L95" s="43"/>
    </row>
    <row r="96" spans="1:12" s="18" customFormat="1" x14ac:dyDescent="0.25">
      <c r="A96" s="6"/>
      <c r="B96" s="8"/>
      <c r="C96" s="6"/>
      <c r="D96" s="7"/>
      <c r="E96" s="20"/>
      <c r="F96" s="7"/>
      <c r="G96" s="7"/>
      <c r="H96" s="22"/>
      <c r="I96" s="8"/>
    </row>
    <row r="97" spans="1:12" s="18" customFormat="1" x14ac:dyDescent="0.25">
      <c r="A97" s="37" t="s">
        <v>285</v>
      </c>
      <c r="B97" s="8"/>
      <c r="C97" s="6"/>
      <c r="D97" s="6"/>
      <c r="E97" s="20"/>
      <c r="F97" s="6"/>
      <c r="G97" s="6"/>
      <c r="H97" s="23"/>
      <c r="I97" s="8"/>
    </row>
    <row r="98" spans="1:12" s="18" customFormat="1" x14ac:dyDescent="0.25">
      <c r="A98" s="26" t="s">
        <v>196</v>
      </c>
      <c r="B98" s="33" t="s">
        <v>280</v>
      </c>
      <c r="C98" s="26" t="s">
        <v>197</v>
      </c>
      <c r="D98" s="30">
        <v>921179</v>
      </c>
      <c r="E98" s="51"/>
      <c r="F98" s="30">
        <v>65</v>
      </c>
      <c r="G98" s="30">
        <v>807000</v>
      </c>
      <c r="H98" s="31">
        <v>0.96</v>
      </c>
      <c r="I98" s="34">
        <v>447</v>
      </c>
      <c r="J98" s="30">
        <v>18000</v>
      </c>
      <c r="K98" s="26" t="s">
        <v>29</v>
      </c>
      <c r="L98" s="26" t="s">
        <v>198</v>
      </c>
    </row>
    <row r="99" spans="1:12" s="18" customFormat="1" x14ac:dyDescent="0.25">
      <c r="A99" s="6" t="s">
        <v>199</v>
      </c>
      <c r="B99" s="8"/>
      <c r="C99" s="6" t="s">
        <v>197</v>
      </c>
      <c r="D99" s="7">
        <v>30447</v>
      </c>
      <c r="E99" s="20"/>
      <c r="F99" s="7">
        <v>15</v>
      </c>
      <c r="G99" s="7">
        <v>114000</v>
      </c>
      <c r="H99" s="22">
        <v>0.96</v>
      </c>
      <c r="I99" s="8"/>
      <c r="J99" s="7">
        <v>46000</v>
      </c>
      <c r="K99" s="6" t="s">
        <v>200</v>
      </c>
      <c r="L99" s="6" t="s">
        <v>201</v>
      </c>
    </row>
    <row r="100" spans="1:12" s="18" customFormat="1" x14ac:dyDescent="0.25">
      <c r="A100" s="26" t="s">
        <v>202</v>
      </c>
      <c r="B100" s="27"/>
      <c r="C100" s="26" t="s">
        <v>197</v>
      </c>
      <c r="D100" s="30">
        <v>30535</v>
      </c>
      <c r="E100" s="54">
        <v>5327</v>
      </c>
      <c r="F100" s="30">
        <v>37</v>
      </c>
      <c r="G100" s="30">
        <v>222000</v>
      </c>
      <c r="H100" s="31">
        <v>0.93</v>
      </c>
      <c r="I100" s="27"/>
      <c r="J100" s="29"/>
      <c r="K100" s="26"/>
      <c r="L100" s="26" t="s">
        <v>203</v>
      </c>
    </row>
    <row r="101" spans="1:12" s="18" customFormat="1" x14ac:dyDescent="0.25">
      <c r="A101" s="6" t="s">
        <v>204</v>
      </c>
      <c r="B101" s="8"/>
      <c r="C101" s="6" t="s">
        <v>197</v>
      </c>
      <c r="D101" s="7">
        <v>47288</v>
      </c>
      <c r="E101" s="20"/>
      <c r="F101" s="7">
        <v>19</v>
      </c>
      <c r="G101" s="7">
        <v>245000</v>
      </c>
      <c r="H101" s="22">
        <v>0.88</v>
      </c>
      <c r="I101" s="8"/>
      <c r="J101" s="7">
        <v>80000</v>
      </c>
      <c r="K101" s="6" t="s">
        <v>205</v>
      </c>
      <c r="L101" s="6" t="s">
        <v>206</v>
      </c>
    </row>
    <row r="102" spans="1:12" s="18" customFormat="1" x14ac:dyDescent="0.25">
      <c r="A102" s="26" t="s">
        <v>207</v>
      </c>
      <c r="B102" s="27"/>
      <c r="C102" s="26" t="s">
        <v>197</v>
      </c>
      <c r="D102" s="30">
        <v>150095</v>
      </c>
      <c r="E102" s="51"/>
      <c r="F102" s="30">
        <v>19</v>
      </c>
      <c r="G102" s="30">
        <v>220000</v>
      </c>
      <c r="H102" s="31">
        <v>0.89</v>
      </c>
      <c r="I102" s="34">
        <v>7</v>
      </c>
      <c r="J102" s="30">
        <v>50000</v>
      </c>
      <c r="K102" s="26" t="s">
        <v>200</v>
      </c>
      <c r="L102" s="26" t="s">
        <v>112</v>
      </c>
    </row>
    <row r="103" spans="1:12" s="18" customFormat="1" x14ac:dyDescent="0.25">
      <c r="A103" s="6" t="s">
        <v>208</v>
      </c>
      <c r="B103" s="8"/>
      <c r="C103" s="6" t="s">
        <v>209</v>
      </c>
      <c r="D103" s="7">
        <v>9369</v>
      </c>
      <c r="E103" s="20"/>
      <c r="F103" s="7">
        <v>28</v>
      </c>
      <c r="G103" s="7">
        <v>48000</v>
      </c>
      <c r="H103" s="22">
        <v>1</v>
      </c>
      <c r="I103" s="8"/>
      <c r="J103" s="7">
        <v>48000</v>
      </c>
      <c r="K103" s="6" t="s">
        <v>210</v>
      </c>
      <c r="L103" s="6"/>
    </row>
    <row r="104" spans="1:12" s="18" customFormat="1" x14ac:dyDescent="0.25">
      <c r="A104" s="26" t="s">
        <v>211</v>
      </c>
      <c r="B104" s="27"/>
      <c r="C104" s="26" t="s">
        <v>197</v>
      </c>
      <c r="D104" s="30">
        <v>18356</v>
      </c>
      <c r="E104" s="51"/>
      <c r="F104" s="30">
        <v>17</v>
      </c>
      <c r="G104" s="30">
        <v>149000</v>
      </c>
      <c r="H104" s="31">
        <v>0.95</v>
      </c>
      <c r="I104" s="27"/>
      <c r="J104" s="30">
        <v>50000</v>
      </c>
      <c r="K104" s="26" t="s">
        <v>212</v>
      </c>
      <c r="L104" s="26" t="s">
        <v>213</v>
      </c>
    </row>
    <row r="105" spans="1:12" s="18" customFormat="1" x14ac:dyDescent="0.25">
      <c r="A105" s="6" t="s">
        <v>214</v>
      </c>
      <c r="B105" s="8"/>
      <c r="C105" s="6" t="s">
        <v>197</v>
      </c>
      <c r="D105" s="7">
        <v>17253</v>
      </c>
      <c r="E105" s="20"/>
      <c r="F105" s="7">
        <v>15</v>
      </c>
      <c r="G105" s="7">
        <v>166000</v>
      </c>
      <c r="H105" s="22">
        <v>1</v>
      </c>
      <c r="I105" s="8"/>
      <c r="J105" s="7">
        <v>55000</v>
      </c>
      <c r="K105" s="6" t="s">
        <v>215</v>
      </c>
      <c r="L105" s="6" t="s">
        <v>216</v>
      </c>
    </row>
    <row r="106" spans="1:12" s="18" customFormat="1" x14ac:dyDescent="0.25">
      <c r="A106" s="45"/>
      <c r="B106" s="48"/>
      <c r="C106" s="45" t="s">
        <v>217</v>
      </c>
      <c r="D106" s="46">
        <f>SUM(D98:D105)</f>
        <v>1224522</v>
      </c>
      <c r="E106" s="58"/>
      <c r="F106" s="46">
        <f>SUM(F98:F105)</f>
        <v>215</v>
      </c>
      <c r="G106" s="46">
        <f>SUM(G98:G105)</f>
        <v>1971000</v>
      </c>
      <c r="H106" s="47">
        <v>0.94</v>
      </c>
      <c r="I106" s="48"/>
      <c r="J106" s="43"/>
      <c r="K106" s="43"/>
      <c r="L106" s="43"/>
    </row>
    <row r="107" spans="1:12" s="18" customFormat="1" ht="16.649999999999999" customHeight="1" x14ac:dyDescent="0.25">
      <c r="B107" s="19"/>
      <c r="E107" s="20"/>
      <c r="F107" s="6"/>
      <c r="H107" s="25"/>
      <c r="I107" s="8"/>
    </row>
    <row r="108" spans="1:12" s="18" customFormat="1" x14ac:dyDescent="0.25">
      <c r="A108" s="37" t="s">
        <v>286</v>
      </c>
      <c r="B108" s="8"/>
      <c r="C108" s="6"/>
      <c r="D108" s="6"/>
      <c r="E108" s="20"/>
      <c r="F108" s="6"/>
      <c r="G108" s="6"/>
      <c r="H108" s="23"/>
      <c r="I108" s="8"/>
    </row>
    <row r="109" spans="1:12" s="18" customFormat="1" x14ac:dyDescent="0.25">
      <c r="A109" s="26" t="s">
        <v>218</v>
      </c>
      <c r="B109" s="27" t="s">
        <v>219</v>
      </c>
      <c r="C109" s="26" t="s">
        <v>220</v>
      </c>
      <c r="D109" s="30">
        <v>175846</v>
      </c>
      <c r="E109" s="51"/>
      <c r="F109" s="30">
        <v>3</v>
      </c>
      <c r="G109" s="30">
        <v>168000</v>
      </c>
      <c r="H109" s="31">
        <v>0.84</v>
      </c>
      <c r="I109" s="27"/>
      <c r="J109" s="29"/>
      <c r="K109" s="26"/>
      <c r="L109" s="26" t="s">
        <v>221</v>
      </c>
    </row>
    <row r="110" spans="1:12" s="18" customFormat="1" x14ac:dyDescent="0.25">
      <c r="A110" s="6" t="s">
        <v>222</v>
      </c>
      <c r="B110" s="8"/>
      <c r="C110" s="6" t="s">
        <v>220</v>
      </c>
      <c r="D110" s="7">
        <v>73668</v>
      </c>
      <c r="E110" s="20"/>
      <c r="F110" s="7">
        <v>17</v>
      </c>
      <c r="G110" s="7">
        <v>187000</v>
      </c>
      <c r="H110" s="22">
        <v>0.88</v>
      </c>
      <c r="I110" s="8"/>
      <c r="J110" s="7">
        <v>44000</v>
      </c>
      <c r="K110" s="6" t="s">
        <v>223</v>
      </c>
      <c r="L110" s="6" t="s">
        <v>60</v>
      </c>
    </row>
    <row r="111" spans="1:12" s="18" customFormat="1" x14ac:dyDescent="0.25">
      <c r="A111" s="26" t="s">
        <v>224</v>
      </c>
      <c r="B111" s="27" t="s">
        <v>225</v>
      </c>
      <c r="C111" s="26" t="s">
        <v>220</v>
      </c>
      <c r="D111" s="30">
        <v>56736</v>
      </c>
      <c r="E111" s="54">
        <v>60593</v>
      </c>
      <c r="F111" s="30">
        <v>10</v>
      </c>
      <c r="G111" s="30">
        <v>516000</v>
      </c>
      <c r="H111" s="31">
        <v>0.62</v>
      </c>
      <c r="I111" s="27"/>
      <c r="J111" s="29"/>
      <c r="K111" s="26"/>
      <c r="L111" s="26" t="s">
        <v>226</v>
      </c>
    </row>
    <row r="112" spans="1:12" s="18" customFormat="1" x14ac:dyDescent="0.25">
      <c r="A112" s="6" t="s">
        <v>227</v>
      </c>
      <c r="B112" s="8"/>
      <c r="C112" s="6" t="s">
        <v>220</v>
      </c>
      <c r="D112" s="7">
        <v>98284</v>
      </c>
      <c r="E112" s="20"/>
      <c r="F112" s="7">
        <v>67</v>
      </c>
      <c r="G112" s="7">
        <v>425000</v>
      </c>
      <c r="H112" s="22">
        <v>0.95</v>
      </c>
      <c r="I112" s="8"/>
      <c r="J112" s="7">
        <v>12000</v>
      </c>
      <c r="K112" s="6" t="s">
        <v>29</v>
      </c>
      <c r="L112" s="6" t="s">
        <v>228</v>
      </c>
    </row>
    <row r="113" spans="1:12" s="18" customFormat="1" x14ac:dyDescent="0.25">
      <c r="A113" s="45"/>
      <c r="B113" s="48"/>
      <c r="C113" s="45" t="s">
        <v>229</v>
      </c>
      <c r="D113" s="46">
        <f>SUM(D109:D112)</f>
        <v>404534</v>
      </c>
      <c r="E113" s="58"/>
      <c r="F113" s="46">
        <f>SUM(F109:F112)</f>
        <v>97</v>
      </c>
      <c r="G113" s="46">
        <f>SUM(G109:G112)</f>
        <v>1296000</v>
      </c>
      <c r="H113" s="47">
        <v>0.8</v>
      </c>
      <c r="I113" s="48"/>
      <c r="J113" s="43"/>
      <c r="K113" s="43"/>
      <c r="L113" s="43"/>
    </row>
    <row r="114" spans="1:12" s="18" customFormat="1" ht="16.649999999999999" customHeight="1" x14ac:dyDescent="0.25">
      <c r="B114" s="19"/>
      <c r="E114" s="56"/>
      <c r="F114" s="6"/>
      <c r="H114" s="25"/>
      <c r="I114" s="8"/>
    </row>
    <row r="115" spans="1:12" s="18" customFormat="1" ht="16.649999999999999" customHeight="1" x14ac:dyDescent="0.25">
      <c r="B115" s="19"/>
      <c r="E115" s="56"/>
      <c r="F115" s="6"/>
      <c r="H115" s="25"/>
      <c r="I115" s="8"/>
    </row>
    <row r="116" spans="1:12" s="18" customFormat="1" x14ac:dyDescent="0.25">
      <c r="A116" s="37" t="s">
        <v>287</v>
      </c>
      <c r="B116" s="8"/>
      <c r="C116" s="6"/>
      <c r="D116" s="6"/>
      <c r="E116" s="20"/>
      <c r="G116" s="6"/>
      <c r="H116" s="23"/>
      <c r="I116" s="8"/>
    </row>
    <row r="117" spans="1:12" s="18" customFormat="1" x14ac:dyDescent="0.25">
      <c r="A117" s="26" t="s">
        <v>230</v>
      </c>
      <c r="B117" s="27"/>
      <c r="C117" s="26" t="s">
        <v>231</v>
      </c>
      <c r="D117" s="30">
        <v>26905</v>
      </c>
      <c r="E117" s="51"/>
      <c r="F117" s="30">
        <v>24</v>
      </c>
      <c r="G117" s="30">
        <v>242000</v>
      </c>
      <c r="H117" s="31">
        <v>0.87</v>
      </c>
      <c r="I117" s="27"/>
      <c r="J117" s="30">
        <v>16500</v>
      </c>
      <c r="K117" s="26" t="s">
        <v>23</v>
      </c>
      <c r="L117" s="26" t="s">
        <v>232</v>
      </c>
    </row>
    <row r="118" spans="1:12" s="18" customFormat="1" x14ac:dyDescent="0.25">
      <c r="A118" s="6" t="s">
        <v>233</v>
      </c>
      <c r="B118" s="8"/>
      <c r="C118" s="6" t="s">
        <v>231</v>
      </c>
      <c r="D118" s="7">
        <v>31735</v>
      </c>
      <c r="E118" s="20"/>
      <c r="F118" s="7">
        <v>29</v>
      </c>
      <c r="G118" s="7">
        <v>397000</v>
      </c>
      <c r="H118" s="22">
        <v>0.87</v>
      </c>
      <c r="I118" s="8"/>
      <c r="J118" s="7">
        <v>58000</v>
      </c>
      <c r="K118" s="6" t="s">
        <v>45</v>
      </c>
      <c r="L118" s="6" t="s">
        <v>234</v>
      </c>
    </row>
    <row r="119" spans="1:12" s="18" customFormat="1" x14ac:dyDescent="0.25">
      <c r="A119" s="26" t="s">
        <v>235</v>
      </c>
      <c r="B119" s="33" t="s">
        <v>109</v>
      </c>
      <c r="C119" s="26" t="s">
        <v>231</v>
      </c>
      <c r="D119" s="30">
        <v>122421</v>
      </c>
      <c r="E119" s="54">
        <v>52705</v>
      </c>
      <c r="F119" s="30">
        <v>35</v>
      </c>
      <c r="G119" s="30">
        <v>315000</v>
      </c>
      <c r="H119" s="31">
        <v>0.85</v>
      </c>
      <c r="I119" s="27"/>
      <c r="J119" s="29"/>
      <c r="K119" s="26"/>
      <c r="L119" s="26" t="s">
        <v>236</v>
      </c>
    </row>
    <row r="120" spans="1:12" s="18" customFormat="1" x14ac:dyDescent="0.25">
      <c r="A120" s="6" t="s">
        <v>237</v>
      </c>
      <c r="B120" s="8"/>
      <c r="C120" s="6" t="s">
        <v>231</v>
      </c>
      <c r="D120" s="7">
        <v>18163</v>
      </c>
      <c r="E120" s="20"/>
      <c r="F120" s="7">
        <v>4</v>
      </c>
      <c r="G120" s="7">
        <v>32000</v>
      </c>
      <c r="H120" s="22">
        <v>0.96</v>
      </c>
      <c r="I120" s="8"/>
      <c r="J120" s="6"/>
      <c r="K120" s="6"/>
      <c r="L120" s="6"/>
    </row>
    <row r="121" spans="1:12" s="18" customFormat="1" x14ac:dyDescent="0.25">
      <c r="A121" s="26" t="s">
        <v>238</v>
      </c>
      <c r="B121" s="35"/>
      <c r="C121" s="26" t="s">
        <v>231</v>
      </c>
      <c r="D121" s="30">
        <v>22382</v>
      </c>
      <c r="E121" s="51"/>
      <c r="F121" s="30">
        <v>1</v>
      </c>
      <c r="G121" s="30">
        <v>4000</v>
      </c>
      <c r="H121" s="31">
        <v>1</v>
      </c>
      <c r="I121" s="34">
        <v>105</v>
      </c>
      <c r="J121" s="32"/>
      <c r="K121" s="32"/>
      <c r="L121" s="32"/>
    </row>
    <row r="122" spans="1:12" s="18" customFormat="1" x14ac:dyDescent="0.25">
      <c r="A122" s="6" t="s">
        <v>239</v>
      </c>
      <c r="B122" s="8"/>
      <c r="C122" s="6" t="s">
        <v>231</v>
      </c>
      <c r="D122" s="7">
        <v>26229</v>
      </c>
      <c r="E122" s="20"/>
      <c r="F122" s="7">
        <v>7</v>
      </c>
      <c r="G122" s="7">
        <v>79000</v>
      </c>
      <c r="H122" s="22">
        <v>0.94</v>
      </c>
      <c r="I122" s="8"/>
      <c r="J122" s="7">
        <v>54000</v>
      </c>
      <c r="K122" s="6" t="s">
        <v>26</v>
      </c>
      <c r="L122" s="6"/>
    </row>
    <row r="123" spans="1:12" s="18" customFormat="1" x14ac:dyDescent="0.25">
      <c r="A123" s="26" t="s">
        <v>240</v>
      </c>
      <c r="B123" s="27"/>
      <c r="C123" s="26" t="s">
        <v>231</v>
      </c>
      <c r="D123" s="30">
        <v>31714</v>
      </c>
      <c r="E123" s="51"/>
      <c r="F123" s="30">
        <v>18</v>
      </c>
      <c r="G123" s="30">
        <v>70000</v>
      </c>
      <c r="H123" s="31">
        <v>0.97</v>
      </c>
      <c r="I123" s="27"/>
      <c r="J123" s="26"/>
      <c r="K123" s="26"/>
      <c r="L123" s="26"/>
    </row>
    <row r="124" spans="1:12" s="18" customFormat="1" x14ac:dyDescent="0.25">
      <c r="A124" s="40"/>
      <c r="B124" s="39"/>
      <c r="C124" s="40" t="s">
        <v>241</v>
      </c>
      <c r="D124" s="41">
        <f>SUM(D117:D123)</f>
        <v>279549</v>
      </c>
      <c r="E124" s="55"/>
      <c r="F124" s="41">
        <v>118</v>
      </c>
      <c r="G124" s="41">
        <f>SUM(G117:G123)</f>
        <v>1139000</v>
      </c>
      <c r="H124" s="42">
        <v>0.88</v>
      </c>
      <c r="I124" s="39"/>
      <c r="J124" s="38"/>
      <c r="K124" s="38"/>
      <c r="L124" s="38"/>
    </row>
    <row r="125" spans="1:12" s="18" customFormat="1" x14ac:dyDescent="0.25">
      <c r="B125" s="19"/>
      <c r="E125" s="56"/>
      <c r="F125" s="6"/>
      <c r="H125" s="25"/>
      <c r="I125" s="8"/>
    </row>
    <row r="126" spans="1:12" s="18" customFormat="1" x14ac:dyDescent="0.25">
      <c r="A126" s="37" t="s">
        <v>288</v>
      </c>
      <c r="B126" s="8"/>
      <c r="C126" s="6"/>
      <c r="D126" s="6"/>
      <c r="E126" s="20"/>
      <c r="G126" s="6"/>
      <c r="H126" s="23"/>
      <c r="I126" s="8"/>
    </row>
    <row r="127" spans="1:12" s="18" customFormat="1" x14ac:dyDescent="0.25">
      <c r="A127" s="26" t="s">
        <v>242</v>
      </c>
      <c r="B127" s="27"/>
      <c r="C127" s="26" t="s">
        <v>243</v>
      </c>
      <c r="D127" s="30">
        <v>35869</v>
      </c>
      <c r="E127" s="51"/>
      <c r="F127" s="30">
        <v>14</v>
      </c>
      <c r="G127" s="30">
        <v>168000</v>
      </c>
      <c r="H127" s="31">
        <v>0.91</v>
      </c>
      <c r="I127" s="27"/>
      <c r="J127" s="26"/>
      <c r="K127" s="26"/>
      <c r="L127" s="26" t="s">
        <v>244</v>
      </c>
    </row>
    <row r="128" spans="1:12" s="18" customFormat="1" x14ac:dyDescent="0.25">
      <c r="A128" s="6" t="s">
        <v>245</v>
      </c>
      <c r="B128" s="8"/>
      <c r="C128" s="6" t="s">
        <v>243</v>
      </c>
      <c r="D128" s="7">
        <v>41526</v>
      </c>
      <c r="E128" s="20"/>
      <c r="F128" s="7">
        <v>21</v>
      </c>
      <c r="G128" s="7">
        <v>280000</v>
      </c>
      <c r="H128" s="22">
        <v>0.91</v>
      </c>
      <c r="I128" s="8"/>
      <c r="J128" s="6"/>
      <c r="K128" s="6"/>
      <c r="L128" s="6" t="s">
        <v>246</v>
      </c>
    </row>
    <row r="129" spans="1:12" s="18" customFormat="1" x14ac:dyDescent="0.25">
      <c r="A129" s="26" t="s">
        <v>247</v>
      </c>
      <c r="B129" s="27"/>
      <c r="C129" s="26" t="s">
        <v>243</v>
      </c>
      <c r="D129" s="30">
        <v>14858</v>
      </c>
      <c r="E129" s="51"/>
      <c r="F129" s="30">
        <v>11</v>
      </c>
      <c r="G129" s="30">
        <v>139000</v>
      </c>
      <c r="H129" s="31">
        <v>0.99</v>
      </c>
      <c r="I129" s="35"/>
      <c r="J129" s="30">
        <v>63000</v>
      </c>
      <c r="K129" s="26" t="s">
        <v>248</v>
      </c>
      <c r="L129" s="26" t="s">
        <v>249</v>
      </c>
    </row>
    <row r="130" spans="1:12" s="18" customFormat="1" x14ac:dyDescent="0.25">
      <c r="A130" s="6" t="s">
        <v>250</v>
      </c>
      <c r="B130" s="8"/>
      <c r="C130" s="6" t="s">
        <v>243</v>
      </c>
      <c r="D130" s="7">
        <v>122026</v>
      </c>
      <c r="E130" s="56"/>
      <c r="F130" s="7">
        <v>17</v>
      </c>
      <c r="G130" s="7">
        <v>211000</v>
      </c>
      <c r="H130" s="22">
        <v>0.92</v>
      </c>
      <c r="I130" s="8"/>
      <c r="J130" s="7">
        <v>86000</v>
      </c>
      <c r="K130" s="6" t="s">
        <v>251</v>
      </c>
      <c r="L130" s="6" t="s">
        <v>252</v>
      </c>
    </row>
    <row r="131" spans="1:12" s="18" customFormat="1" x14ac:dyDescent="0.25">
      <c r="A131" s="45"/>
      <c r="B131" s="48"/>
      <c r="C131" s="45" t="s">
        <v>253</v>
      </c>
      <c r="D131" s="46">
        <f>SUM(D127:D130)</f>
        <v>214279</v>
      </c>
      <c r="E131" s="58"/>
      <c r="F131" s="46">
        <v>63</v>
      </c>
      <c r="G131" s="46">
        <f>SUM(G127:G130)</f>
        <v>798000</v>
      </c>
      <c r="H131" s="47">
        <v>0.93</v>
      </c>
      <c r="I131" s="48"/>
      <c r="J131" s="43"/>
      <c r="K131" s="43"/>
      <c r="L131" s="43"/>
    </row>
    <row r="132" spans="1:12" s="18" customFormat="1" x14ac:dyDescent="0.25">
      <c r="A132" s="6"/>
      <c r="B132" s="8"/>
      <c r="C132" s="6"/>
      <c r="D132" s="7"/>
      <c r="E132" s="20"/>
      <c r="F132" s="7"/>
      <c r="G132" s="7"/>
      <c r="H132" s="22"/>
      <c r="I132" s="8"/>
    </row>
    <row r="133" spans="1:12" s="18" customFormat="1" x14ac:dyDescent="0.25">
      <c r="A133" s="37" t="s">
        <v>289</v>
      </c>
      <c r="B133" s="8"/>
      <c r="C133" s="6"/>
      <c r="D133" s="6"/>
      <c r="E133" s="20"/>
      <c r="F133" s="6"/>
      <c r="G133" s="6"/>
      <c r="H133" s="23"/>
      <c r="I133" s="8"/>
    </row>
    <row r="134" spans="1:12" s="18" customFormat="1" x14ac:dyDescent="0.25">
      <c r="A134" s="26" t="s">
        <v>254</v>
      </c>
      <c r="B134" s="27"/>
      <c r="C134" s="26" t="s">
        <v>255</v>
      </c>
      <c r="D134" s="30">
        <v>69903</v>
      </c>
      <c r="E134" s="51"/>
      <c r="F134" s="30">
        <v>40</v>
      </c>
      <c r="G134" s="30">
        <v>497000</v>
      </c>
      <c r="H134" s="31">
        <v>0.92</v>
      </c>
      <c r="I134" s="27"/>
      <c r="J134" s="30">
        <v>99000</v>
      </c>
      <c r="K134" s="26" t="s">
        <v>256</v>
      </c>
      <c r="L134" s="26" t="s">
        <v>257</v>
      </c>
    </row>
    <row r="135" spans="1:12" s="18" customFormat="1" x14ac:dyDescent="0.25">
      <c r="A135" s="6" t="s">
        <v>258</v>
      </c>
      <c r="B135" s="8"/>
      <c r="C135" s="6" t="s">
        <v>259</v>
      </c>
      <c r="D135" s="7">
        <v>32581</v>
      </c>
      <c r="E135" s="20"/>
      <c r="F135" s="7">
        <v>22</v>
      </c>
      <c r="G135" s="7">
        <v>265000</v>
      </c>
      <c r="H135" s="22">
        <v>0.82</v>
      </c>
      <c r="I135" s="8"/>
      <c r="J135" s="7">
        <v>74000</v>
      </c>
      <c r="K135" s="6" t="s">
        <v>210</v>
      </c>
      <c r="L135" s="6" t="s">
        <v>260</v>
      </c>
    </row>
    <row r="136" spans="1:12" s="18" customFormat="1" x14ac:dyDescent="0.25">
      <c r="A136" s="26" t="s">
        <v>261</v>
      </c>
      <c r="B136" s="27"/>
      <c r="C136" s="26" t="s">
        <v>262</v>
      </c>
      <c r="D136" s="30">
        <v>35783</v>
      </c>
      <c r="E136" s="51"/>
      <c r="F136" s="30">
        <v>14</v>
      </c>
      <c r="G136" s="30">
        <v>158000</v>
      </c>
      <c r="H136" s="31">
        <v>0.92</v>
      </c>
      <c r="I136" s="27"/>
      <c r="J136" s="30">
        <v>13000</v>
      </c>
      <c r="K136" s="26" t="s">
        <v>29</v>
      </c>
      <c r="L136" s="26" t="s">
        <v>263</v>
      </c>
    </row>
    <row r="137" spans="1:12" s="18" customFormat="1" x14ac:dyDescent="0.25">
      <c r="A137" s="6" t="s">
        <v>264</v>
      </c>
      <c r="B137" s="8"/>
      <c r="C137" s="6" t="s">
        <v>265</v>
      </c>
      <c r="D137" s="7">
        <v>19863</v>
      </c>
      <c r="E137" s="20"/>
      <c r="F137" s="7">
        <v>20</v>
      </c>
      <c r="G137" s="7">
        <v>215000</v>
      </c>
      <c r="H137" s="22">
        <v>0.97</v>
      </c>
      <c r="I137" s="8"/>
      <c r="J137" s="7">
        <v>69000</v>
      </c>
      <c r="K137" s="6" t="s">
        <v>266</v>
      </c>
      <c r="L137" s="6" t="s">
        <v>267</v>
      </c>
    </row>
    <row r="138" spans="1:12" s="18" customFormat="1" x14ac:dyDescent="0.25">
      <c r="A138" s="26" t="s">
        <v>268</v>
      </c>
      <c r="B138" s="33" t="s">
        <v>281</v>
      </c>
      <c r="C138" s="26" t="s">
        <v>269</v>
      </c>
      <c r="D138" s="30">
        <v>12933</v>
      </c>
      <c r="E138" s="54">
        <v>5515</v>
      </c>
      <c r="F138" s="30">
        <v>11</v>
      </c>
      <c r="G138" s="30">
        <v>126000</v>
      </c>
      <c r="H138" s="31">
        <v>0.81</v>
      </c>
      <c r="I138" s="27"/>
      <c r="J138" s="30">
        <v>75000</v>
      </c>
      <c r="K138" s="26" t="s">
        <v>26</v>
      </c>
      <c r="L138" s="26"/>
    </row>
    <row r="139" spans="1:12" s="18" customFormat="1" x14ac:dyDescent="0.25">
      <c r="A139" s="6" t="s">
        <v>270</v>
      </c>
      <c r="B139" s="8"/>
      <c r="C139" s="6" t="s">
        <v>255</v>
      </c>
      <c r="D139" s="7">
        <v>40381</v>
      </c>
      <c r="E139" s="53">
        <v>3690</v>
      </c>
      <c r="F139" s="7">
        <v>15</v>
      </c>
      <c r="G139" s="7">
        <v>168000</v>
      </c>
      <c r="H139" s="22">
        <v>0.95</v>
      </c>
      <c r="I139" s="8"/>
      <c r="J139" s="5"/>
      <c r="K139" s="6"/>
      <c r="L139" s="6" t="s">
        <v>271</v>
      </c>
    </row>
    <row r="140" spans="1:12" s="18" customFormat="1" x14ac:dyDescent="0.25">
      <c r="A140" s="26" t="s">
        <v>272</v>
      </c>
      <c r="B140" s="27"/>
      <c r="C140" s="26" t="s">
        <v>273</v>
      </c>
      <c r="D140" s="30">
        <v>103930</v>
      </c>
      <c r="E140" s="51"/>
      <c r="F140" s="30">
        <v>37</v>
      </c>
      <c r="G140" s="30">
        <v>464000</v>
      </c>
      <c r="H140" s="31">
        <v>0.97</v>
      </c>
      <c r="I140" s="27"/>
      <c r="J140" s="30">
        <v>66000</v>
      </c>
      <c r="K140" s="26" t="s">
        <v>266</v>
      </c>
      <c r="L140" s="26" t="s">
        <v>274</v>
      </c>
    </row>
    <row r="141" spans="1:12" s="18" customFormat="1" x14ac:dyDescent="0.25">
      <c r="A141" s="40"/>
      <c r="B141" s="39"/>
      <c r="C141" s="40" t="s">
        <v>275</v>
      </c>
      <c r="D141" s="41">
        <f>SUM(D134:D140)</f>
        <v>315374</v>
      </c>
      <c r="E141" s="55"/>
      <c r="F141" s="41">
        <f>SUM(F134:F140)</f>
        <v>159</v>
      </c>
      <c r="G141" s="41">
        <f>SUM(G134:G140)</f>
        <v>1893000</v>
      </c>
      <c r="H141" s="42">
        <v>0.92</v>
      </c>
      <c r="I141" s="39"/>
      <c r="J141" s="38"/>
      <c r="K141" s="38"/>
      <c r="L141" s="38"/>
    </row>
    <row r="142" spans="1:12" s="18" customFormat="1" x14ac:dyDescent="0.25">
      <c r="B142" s="19"/>
      <c r="E142" s="59"/>
      <c r="I142" s="19"/>
    </row>
    <row r="143" spans="1:12" s="36" customFormat="1" ht="14.4" thickBot="1" x14ac:dyDescent="0.3">
      <c r="A143" s="67" t="s">
        <v>276</v>
      </c>
      <c r="B143" s="68"/>
      <c r="C143" s="69"/>
      <c r="D143" s="64">
        <f>D141+D131+D124+D113+D106+D95+D82+D64+D41</f>
        <v>8659346</v>
      </c>
      <c r="E143" s="65">
        <v>624997</v>
      </c>
      <c r="F143" s="64">
        <f>F141+F131+F124+F113+F106+F95+F82+F64+F41</f>
        <v>1929</v>
      </c>
      <c r="G143" s="64">
        <f>G141+G131+G124+G113+G106+G95+G82+G64+G41</f>
        <v>24060000</v>
      </c>
      <c r="H143" s="66">
        <v>0.92</v>
      </c>
      <c r="I143" s="70">
        <f>SUM(I12:I142)</f>
        <v>2852</v>
      </c>
      <c r="J143" s="69"/>
      <c r="K143" s="69"/>
      <c r="L143" s="69"/>
    </row>
    <row r="144" spans="1:12" s="18" customFormat="1" ht="16.649999999999999" customHeight="1" thickTop="1" x14ac:dyDescent="0.25">
      <c r="B144" s="19"/>
      <c r="D144" s="62"/>
      <c r="E144" s="63"/>
      <c r="F144" s="62"/>
      <c r="G144" s="62"/>
      <c r="H144" s="62"/>
      <c r="I144" s="19"/>
    </row>
    <row r="145" spans="1:9" s="18" customFormat="1" ht="16.649999999999999" customHeight="1" x14ac:dyDescent="0.3">
      <c r="A145" s="2" t="s">
        <v>290</v>
      </c>
      <c r="B145" s="19"/>
      <c r="E145" s="59"/>
      <c r="I145" s="19"/>
    </row>
    <row r="146" spans="1:9" s="18" customFormat="1" x14ac:dyDescent="0.25">
      <c r="A146" s="72" t="s">
        <v>291</v>
      </c>
      <c r="B146" s="71"/>
      <c r="E146" s="59"/>
      <c r="I146" s="19"/>
    </row>
    <row r="147" spans="1:9" s="18" customFormat="1" x14ac:dyDescent="0.25">
      <c r="A147" s="72" t="s">
        <v>292</v>
      </c>
      <c r="B147" s="71"/>
      <c r="E147" s="59"/>
      <c r="I147" s="19"/>
    </row>
    <row r="148" spans="1:9" s="18" customFormat="1" x14ac:dyDescent="0.25">
      <c r="A148" s="72" t="s">
        <v>293</v>
      </c>
      <c r="B148" s="71"/>
      <c r="E148" s="59"/>
      <c r="I148" s="19"/>
    </row>
    <row r="149" spans="1:9" s="18" customFormat="1" x14ac:dyDescent="0.25">
      <c r="A149" s="72" t="s">
        <v>294</v>
      </c>
      <c r="B149" s="71"/>
      <c r="E149" s="59"/>
      <c r="I149" s="19"/>
    </row>
    <row r="150" spans="1:9" s="18" customFormat="1" x14ac:dyDescent="0.25">
      <c r="A150" s="72" t="s">
        <v>295</v>
      </c>
      <c r="B150" s="71"/>
      <c r="E150" s="59"/>
      <c r="I150" s="19"/>
    </row>
    <row r="151" spans="1:9" s="18" customFormat="1" x14ac:dyDescent="0.25">
      <c r="A151" s="72" t="s">
        <v>296</v>
      </c>
      <c r="B151" s="71"/>
      <c r="E151" s="59"/>
      <c r="I151" s="19"/>
    </row>
    <row r="152" spans="1:9" s="18" customFormat="1" x14ac:dyDescent="0.25">
      <c r="A152" s="72" t="s">
        <v>297</v>
      </c>
      <c r="B152" s="71"/>
      <c r="E152" s="59"/>
      <c r="I152" s="19"/>
    </row>
    <row r="153" spans="1:9" s="18" customFormat="1" x14ac:dyDescent="0.25">
      <c r="A153" s="72" t="s">
        <v>298</v>
      </c>
      <c r="B153" s="71"/>
      <c r="E153" s="59"/>
      <c r="I153" s="19"/>
    </row>
    <row r="154" spans="1:9" s="18" customFormat="1" x14ac:dyDescent="0.25">
      <c r="A154" s="72" t="s">
        <v>299</v>
      </c>
      <c r="B154" s="71"/>
      <c r="E154" s="59"/>
      <c r="I154" s="19"/>
    </row>
    <row r="155" spans="1:9" s="18" customFormat="1" ht="16.649999999999999" customHeight="1" x14ac:dyDescent="0.25">
      <c r="A155" s="72" t="s">
        <v>300</v>
      </c>
      <c r="B155" s="71"/>
      <c r="E155" s="59"/>
      <c r="I155" s="19"/>
    </row>
    <row r="156" spans="1:9" s="18" customFormat="1" ht="16.649999999999999" customHeight="1" x14ac:dyDescent="0.25">
      <c r="A156" s="21"/>
      <c r="B156" s="21"/>
      <c r="C156" s="21"/>
      <c r="D156" s="21"/>
      <c r="E156" s="21"/>
      <c r="F156" s="21"/>
      <c r="G156" s="21"/>
      <c r="H156" s="21"/>
      <c r="I156" s="19"/>
    </row>
    <row r="157" spans="1:9" s="18" customFormat="1" ht="16.649999999999999" customHeight="1" x14ac:dyDescent="0.25">
      <c r="B157" s="19"/>
      <c r="E157" s="59"/>
      <c r="I157" s="19"/>
    </row>
    <row r="158" spans="1:9" s="18" customFormat="1" ht="16.649999999999999" customHeight="1" x14ac:dyDescent="0.25">
      <c r="B158" s="19"/>
      <c r="E158" s="59"/>
      <c r="I158" s="19"/>
    </row>
    <row r="159" spans="1:9" s="18" customFormat="1" ht="16.649999999999999" customHeight="1" x14ac:dyDescent="0.25">
      <c r="B159" s="19"/>
      <c r="E159" s="59"/>
      <c r="I159" s="19"/>
    </row>
    <row r="160" spans="1:9" s="18" customFormat="1" ht="16.649999999999999" customHeight="1" x14ac:dyDescent="0.25">
      <c r="B160" s="19"/>
      <c r="E160" s="59"/>
      <c r="I160" s="19"/>
    </row>
    <row r="161" spans="2:9" s="18" customFormat="1" ht="16.649999999999999" customHeight="1" x14ac:dyDescent="0.25">
      <c r="B161" s="19"/>
      <c r="E161" s="59"/>
      <c r="I161" s="19"/>
    </row>
    <row r="162" spans="2:9" ht="16.649999999999999" customHeight="1" x14ac:dyDescent="0.3"/>
    <row r="163" spans="2:9" ht="16.649999999999999" customHeight="1" x14ac:dyDescent="0.3"/>
    <row r="164" spans="2:9" ht="16.649999999999999" customHeight="1" x14ac:dyDescent="0.3"/>
    <row r="165" spans="2:9" ht="16.649999999999999" customHeight="1" x14ac:dyDescent="0.3"/>
    <row r="166" spans="2:9" ht="16.649999999999999" customHeight="1" x14ac:dyDescent="0.3"/>
    <row r="167" spans="2:9" ht="16.649999999999999" customHeight="1" x14ac:dyDescent="0.3"/>
    <row r="168" spans="2:9" ht="16.649999999999999" customHeight="1" x14ac:dyDescent="0.3"/>
    <row r="169" spans="2:9" ht="16.649999999999999" customHeight="1" x14ac:dyDescent="0.3"/>
    <row r="170" spans="2:9" ht="16.649999999999999" customHeight="1" x14ac:dyDescent="0.3"/>
    <row r="171" spans="2:9" ht="16.649999999999999" customHeight="1" x14ac:dyDescent="0.3"/>
    <row r="172" spans="2:9" ht="16.649999999999999" customHeight="1" x14ac:dyDescent="0.3"/>
    <row r="173" spans="2:9" ht="16.649999999999999" customHeight="1" x14ac:dyDescent="0.3"/>
    <row r="174" spans="2:9" ht="16.649999999999999" customHeight="1" x14ac:dyDescent="0.3"/>
    <row r="175" spans="2:9" ht="16.649999999999999" customHeight="1" x14ac:dyDescent="0.3"/>
    <row r="176" spans="2:9" ht="16.649999999999999" customHeight="1" x14ac:dyDescent="0.3"/>
    <row r="177" ht="16.649999999999999" customHeight="1" x14ac:dyDescent="0.3"/>
    <row r="178" ht="16.649999999999999" customHeight="1" x14ac:dyDescent="0.3"/>
    <row r="179" ht="16.649999999999999" customHeight="1" x14ac:dyDescent="0.3"/>
    <row r="180" ht="16.649999999999999" customHeight="1" x14ac:dyDescent="0.3"/>
    <row r="181" ht="16.649999999999999" customHeight="1" x14ac:dyDescent="0.3"/>
    <row r="182" ht="16.649999999999999" customHeight="1" x14ac:dyDescent="0.3"/>
    <row r="183" ht="16.649999999999999" customHeight="1" x14ac:dyDescent="0.3"/>
    <row r="184" ht="16.649999999999999" customHeight="1" x14ac:dyDescent="0.3"/>
    <row r="185" ht="16.649999999999999" customHeight="1" x14ac:dyDescent="0.3"/>
    <row r="186" ht="16.649999999999999" customHeight="1" x14ac:dyDescent="0.3"/>
    <row r="187" ht="16.649999999999999" customHeight="1" x14ac:dyDescent="0.3"/>
    <row r="188" ht="16.649999999999999" customHeight="1" x14ac:dyDescent="0.3"/>
    <row r="189" ht="16.649999999999999" customHeight="1" x14ac:dyDescent="0.3"/>
    <row r="190" ht="16.649999999999999" customHeight="1" x14ac:dyDescent="0.3"/>
    <row r="191" ht="16.649999999999999" customHeight="1" x14ac:dyDescent="0.3"/>
    <row r="192" ht="16.649999999999999" customHeight="1" x14ac:dyDescent="0.3"/>
    <row r="193" ht="16.649999999999999" customHeight="1" x14ac:dyDescent="0.3"/>
    <row r="194" ht="16.649999999999999" customHeight="1" x14ac:dyDescent="0.3"/>
    <row r="195" ht="16.649999999999999" customHeight="1" x14ac:dyDescent="0.3"/>
    <row r="196" ht="16.649999999999999" customHeight="1" x14ac:dyDescent="0.3"/>
    <row r="197" ht="16.649999999999999" customHeight="1" x14ac:dyDescent="0.3"/>
    <row r="198" ht="16.649999999999999" customHeight="1" x14ac:dyDescent="0.3"/>
    <row r="199" ht="16.649999999999999" customHeight="1" x14ac:dyDescent="0.3"/>
    <row r="200" ht="16.649999999999999" customHeight="1" x14ac:dyDescent="0.3"/>
    <row r="201" ht="16.649999999999999" customHeight="1" x14ac:dyDescent="0.3"/>
    <row r="202" ht="16.649999999999999" customHeight="1" x14ac:dyDescent="0.3"/>
    <row r="203" ht="16.649999999999999" customHeight="1" x14ac:dyDescent="0.3"/>
    <row r="204" ht="16.649999999999999" customHeight="1" x14ac:dyDescent="0.3"/>
    <row r="205" ht="16.649999999999999" customHeight="1" x14ac:dyDescent="0.3"/>
    <row r="206" ht="16.649999999999999" customHeight="1" x14ac:dyDescent="0.3"/>
    <row r="207" ht="16.649999999999999" customHeight="1" x14ac:dyDescent="0.3"/>
    <row r="208" ht="16.649999999999999" customHeight="1" x14ac:dyDescent="0.3"/>
    <row r="209" ht="16.649999999999999" customHeight="1" x14ac:dyDescent="0.3"/>
    <row r="210" ht="16.649999999999999" customHeight="1" x14ac:dyDescent="0.3"/>
    <row r="211" ht="16.649999999999999" customHeight="1" x14ac:dyDescent="0.3"/>
    <row r="212" ht="16.649999999999999" customHeight="1" x14ac:dyDescent="0.3"/>
    <row r="213" ht="16.649999999999999" customHeight="1" x14ac:dyDescent="0.3"/>
    <row r="214" ht="16.649999999999999" customHeight="1" x14ac:dyDescent="0.3"/>
    <row r="215" ht="16.649999999999999" customHeight="1" x14ac:dyDescent="0.3"/>
    <row r="216" ht="16.649999999999999" customHeight="1" x14ac:dyDescent="0.3"/>
    <row r="217" ht="16.649999999999999" customHeight="1" x14ac:dyDescent="0.3"/>
    <row r="218" ht="16.649999999999999" customHeight="1" x14ac:dyDescent="0.3"/>
    <row r="219" ht="16.649999999999999" customHeight="1" x14ac:dyDescent="0.3"/>
    <row r="220" ht="16.649999999999999" customHeight="1" x14ac:dyDescent="0.3"/>
    <row r="221" ht="16.649999999999999" customHeight="1" x14ac:dyDescent="0.3"/>
    <row r="222" ht="16.649999999999999" customHeight="1" x14ac:dyDescent="0.3"/>
    <row r="223" ht="16.649999999999999" customHeight="1" x14ac:dyDescent="0.3"/>
    <row r="224" ht="16.649999999999999" customHeight="1" x14ac:dyDescent="0.3"/>
    <row r="225" ht="16.649999999999999" customHeight="1" x14ac:dyDescent="0.3"/>
    <row r="226" ht="16.649999999999999" customHeight="1" x14ac:dyDescent="0.3"/>
    <row r="227" ht="16.649999999999999" customHeight="1" x14ac:dyDescent="0.3"/>
    <row r="228" ht="16.649999999999999" customHeight="1" x14ac:dyDescent="0.3"/>
    <row r="229" ht="16.649999999999999" customHeight="1" x14ac:dyDescent="0.3"/>
    <row r="230" ht="16.649999999999999" customHeight="1" x14ac:dyDescent="0.3"/>
    <row r="231" ht="16.649999999999999" customHeight="1" x14ac:dyDescent="0.3"/>
    <row r="232" ht="16.649999999999999" customHeight="1" x14ac:dyDescent="0.3"/>
    <row r="233" ht="16.649999999999999" customHeight="1" x14ac:dyDescent="0.3"/>
    <row r="234" ht="16.649999999999999" customHeight="1" x14ac:dyDescent="0.3"/>
    <row r="235" ht="16.649999999999999" customHeight="1" x14ac:dyDescent="0.3"/>
    <row r="236" ht="16.649999999999999" customHeight="1" x14ac:dyDescent="0.3"/>
    <row r="237" ht="16.649999999999999" customHeight="1" x14ac:dyDescent="0.3"/>
    <row r="238" ht="16.649999999999999" customHeight="1" x14ac:dyDescent="0.3"/>
    <row r="239" ht="16.649999999999999" customHeight="1" x14ac:dyDescent="0.3"/>
    <row r="240" ht="16.649999999999999" customHeight="1" x14ac:dyDescent="0.3"/>
    <row r="241" ht="16.649999999999999" customHeight="1" x14ac:dyDescent="0.3"/>
    <row r="242" ht="16.649999999999999" customHeight="1" x14ac:dyDescent="0.3"/>
    <row r="243" ht="16.649999999999999" customHeight="1" x14ac:dyDescent="0.3"/>
    <row r="244" ht="16.649999999999999" customHeight="1" x14ac:dyDescent="0.3"/>
    <row r="245" ht="16.649999999999999" customHeight="1" x14ac:dyDescent="0.3"/>
    <row r="246" ht="16.649999999999999" customHeight="1" x14ac:dyDescent="0.3"/>
    <row r="247" ht="16.649999999999999" customHeight="1" x14ac:dyDescent="0.3"/>
    <row r="248" ht="16.649999999999999" customHeight="1" x14ac:dyDescent="0.3"/>
    <row r="249" ht="16.649999999999999" customHeight="1" x14ac:dyDescent="0.3"/>
    <row r="250" ht="16.649999999999999" customHeight="1" x14ac:dyDescent="0.3"/>
    <row r="251" ht="16.649999999999999" customHeight="1" x14ac:dyDescent="0.3"/>
    <row r="252" ht="16.649999999999999" customHeight="1" x14ac:dyDescent="0.3"/>
    <row r="253" ht="16.649999999999999" customHeight="1" x14ac:dyDescent="0.3"/>
    <row r="254" ht="16.649999999999999" customHeight="1" x14ac:dyDescent="0.3"/>
    <row r="255" ht="16.649999999999999" customHeight="1" x14ac:dyDescent="0.3"/>
    <row r="256" ht="16.649999999999999" customHeight="1" x14ac:dyDescent="0.3"/>
    <row r="257" ht="16.649999999999999" customHeight="1" x14ac:dyDescent="0.3"/>
    <row r="258" ht="16.649999999999999" customHeight="1" x14ac:dyDescent="0.3"/>
    <row r="259" ht="16.649999999999999" customHeight="1" x14ac:dyDescent="0.3"/>
    <row r="260" ht="16.649999999999999" customHeight="1" x14ac:dyDescent="0.3"/>
    <row r="261" ht="16.649999999999999" customHeight="1" x14ac:dyDescent="0.3"/>
    <row r="262" ht="16.649999999999999" customHeight="1" x14ac:dyDescent="0.3"/>
    <row r="263" ht="16.649999999999999" customHeight="1" x14ac:dyDescent="0.3"/>
    <row r="264" ht="16.649999999999999" customHeight="1" x14ac:dyDescent="0.3"/>
    <row r="265" ht="16.649999999999999" customHeight="1" x14ac:dyDescent="0.3"/>
    <row r="266" ht="16.649999999999999" customHeight="1" x14ac:dyDescent="0.3"/>
    <row r="267" ht="16.649999999999999" customHeight="1" x14ac:dyDescent="0.3"/>
    <row r="268" ht="16.649999999999999" customHeight="1" x14ac:dyDescent="0.3"/>
    <row r="269" ht="16.649999999999999" customHeight="1" x14ac:dyDescent="0.3"/>
    <row r="270" ht="16.649999999999999" customHeight="1" x14ac:dyDescent="0.3"/>
    <row r="271" ht="16.649999999999999" customHeight="1" x14ac:dyDescent="0.3"/>
    <row r="272" ht="16.649999999999999" customHeight="1" x14ac:dyDescent="0.3"/>
    <row r="273" ht="16.649999999999999" customHeight="1" x14ac:dyDescent="0.3"/>
    <row r="274" ht="16.649999999999999" customHeight="1" x14ac:dyDescent="0.3"/>
    <row r="275" ht="16.649999999999999" customHeight="1" x14ac:dyDescent="0.3"/>
    <row r="276" ht="16.649999999999999" customHeight="1" x14ac:dyDescent="0.3"/>
    <row r="277" ht="16.649999999999999" customHeight="1" x14ac:dyDescent="0.3"/>
    <row r="278" ht="16.649999999999999" customHeight="1" x14ac:dyDescent="0.3"/>
    <row r="279" ht="16.649999999999999" customHeight="1" x14ac:dyDescent="0.3"/>
    <row r="280" ht="16.649999999999999" customHeight="1" x14ac:dyDescent="0.3"/>
    <row r="281" ht="16.649999999999999" customHeight="1" x14ac:dyDescent="0.3"/>
    <row r="282" ht="16.649999999999999" customHeight="1" x14ac:dyDescent="0.3"/>
    <row r="283" ht="16.649999999999999" customHeight="1" x14ac:dyDescent="0.3"/>
    <row r="284" ht="16.649999999999999" customHeight="1" x14ac:dyDescent="0.3"/>
    <row r="285" ht="16.649999999999999" customHeight="1" x14ac:dyDescent="0.3"/>
    <row r="286" ht="16.649999999999999" customHeight="1" x14ac:dyDescent="0.3"/>
    <row r="287" ht="16.649999999999999" customHeight="1" x14ac:dyDescent="0.3"/>
    <row r="288" ht="16.649999999999999" customHeight="1" x14ac:dyDescent="0.3"/>
    <row r="289" ht="16.649999999999999" customHeight="1" x14ac:dyDescent="0.3"/>
    <row r="290" ht="16.649999999999999" customHeight="1" x14ac:dyDescent="0.3"/>
    <row r="291" ht="16.649999999999999" customHeight="1" x14ac:dyDescent="0.3"/>
    <row r="292" ht="16.649999999999999" customHeight="1" x14ac:dyDescent="0.3"/>
    <row r="293" ht="16.649999999999999" customHeight="1" x14ac:dyDescent="0.3"/>
    <row r="294" ht="16.649999999999999" customHeight="1" x14ac:dyDescent="0.3"/>
    <row r="295" ht="16.649999999999999" customHeight="1" x14ac:dyDescent="0.3"/>
    <row r="296" ht="16.649999999999999" customHeight="1" x14ac:dyDescent="0.3"/>
    <row r="297" ht="16.649999999999999" customHeight="1" x14ac:dyDescent="0.3"/>
    <row r="298" ht="16.649999999999999" customHeight="1" x14ac:dyDescent="0.3"/>
    <row r="299" ht="16.649999999999999" customHeight="1" x14ac:dyDescent="0.3"/>
    <row r="300" ht="16.649999999999999" customHeight="1" x14ac:dyDescent="0.3"/>
    <row r="301" ht="16.649999999999999" customHeight="1" x14ac:dyDescent="0.3"/>
    <row r="302" ht="16.649999999999999" customHeight="1" x14ac:dyDescent="0.3"/>
    <row r="303" ht="16.649999999999999" customHeight="1" x14ac:dyDescent="0.3"/>
    <row r="304" ht="16.649999999999999" customHeight="1" x14ac:dyDescent="0.3"/>
    <row r="305" ht="16.649999999999999" customHeight="1" x14ac:dyDescent="0.3"/>
    <row r="306" ht="16.649999999999999" customHeight="1" x14ac:dyDescent="0.3"/>
    <row r="307" ht="16.649999999999999" customHeight="1" x14ac:dyDescent="0.3"/>
    <row r="308" ht="16.649999999999999" customHeight="1" x14ac:dyDescent="0.3"/>
    <row r="309" ht="16.649999999999999" customHeight="1" x14ac:dyDescent="0.3"/>
    <row r="310" ht="16.649999999999999" customHeight="1" x14ac:dyDescent="0.3"/>
    <row r="311" ht="16.649999999999999" customHeight="1" x14ac:dyDescent="0.3"/>
    <row r="312" ht="16.649999999999999" customHeight="1" x14ac:dyDescent="0.3"/>
    <row r="313" ht="16.649999999999999" customHeight="1" x14ac:dyDescent="0.3"/>
    <row r="314" ht="16.649999999999999" customHeight="1" x14ac:dyDescent="0.3"/>
    <row r="315" ht="16.649999999999999" customHeight="1" x14ac:dyDescent="0.3"/>
    <row r="316" ht="16.649999999999999" customHeight="1" x14ac:dyDescent="0.3"/>
    <row r="317" ht="16.649999999999999" customHeight="1" x14ac:dyDescent="0.3"/>
    <row r="318" ht="16.649999999999999" customHeight="1" x14ac:dyDescent="0.3"/>
    <row r="319" ht="16.649999999999999" customHeight="1" x14ac:dyDescent="0.3"/>
    <row r="320" ht="16.649999999999999" customHeight="1" x14ac:dyDescent="0.3"/>
    <row r="321" ht="16.649999999999999" customHeight="1" x14ac:dyDescent="0.3"/>
    <row r="322" ht="16.649999999999999" customHeight="1" x14ac:dyDescent="0.3"/>
    <row r="323" ht="16.649999999999999" customHeight="1" x14ac:dyDescent="0.3"/>
    <row r="324" ht="16.649999999999999" customHeight="1" x14ac:dyDescent="0.3"/>
    <row r="325" ht="16.649999999999999" customHeight="1" x14ac:dyDescent="0.3"/>
    <row r="326" ht="16.649999999999999" customHeight="1" x14ac:dyDescent="0.3"/>
    <row r="327" ht="16.649999999999999" customHeight="1" x14ac:dyDescent="0.3"/>
    <row r="328" ht="16.649999999999999" customHeight="1" x14ac:dyDescent="0.3"/>
    <row r="329" ht="16.649999999999999" customHeight="1" x14ac:dyDescent="0.3"/>
    <row r="330" ht="16.649999999999999" customHeight="1" x14ac:dyDescent="0.3"/>
    <row r="331" ht="16.649999999999999" customHeight="1" x14ac:dyDescent="0.3"/>
    <row r="332" ht="16.649999999999999" customHeight="1" x14ac:dyDescent="0.3"/>
    <row r="333" ht="16.649999999999999" customHeight="1" x14ac:dyDescent="0.3"/>
    <row r="334" ht="16.649999999999999" customHeight="1" x14ac:dyDescent="0.3"/>
    <row r="335" ht="16.649999999999999" customHeight="1" x14ac:dyDescent="0.3"/>
    <row r="336" ht="16.649999999999999" customHeight="1" x14ac:dyDescent="0.3"/>
    <row r="337" ht="16.649999999999999" customHeight="1" x14ac:dyDescent="0.3"/>
    <row r="338" ht="16.649999999999999" customHeight="1" x14ac:dyDescent="0.3"/>
    <row r="339" ht="16.649999999999999" customHeight="1" x14ac:dyDescent="0.3"/>
    <row r="340" ht="16.649999999999999" customHeight="1" x14ac:dyDescent="0.3"/>
    <row r="341" ht="16.649999999999999" customHeight="1" x14ac:dyDescent="0.3"/>
    <row r="342" ht="16.649999999999999" customHeight="1" x14ac:dyDescent="0.3"/>
    <row r="343" ht="16.649999999999999" customHeight="1" x14ac:dyDescent="0.3"/>
    <row r="344" ht="16.649999999999999" customHeight="1" x14ac:dyDescent="0.3"/>
    <row r="345" ht="16.649999999999999" customHeight="1" x14ac:dyDescent="0.3"/>
    <row r="346" ht="16.649999999999999" customHeight="1" x14ac:dyDescent="0.3"/>
    <row r="347" ht="16.649999999999999" customHeight="1" x14ac:dyDescent="0.3"/>
    <row r="348" ht="16.649999999999999" customHeight="1" x14ac:dyDescent="0.3"/>
    <row r="349" ht="16.649999999999999" customHeight="1" x14ac:dyDescent="0.3"/>
    <row r="350" ht="16.649999999999999" customHeight="1" x14ac:dyDescent="0.3"/>
    <row r="351" ht="16.649999999999999" customHeight="1" x14ac:dyDescent="0.3"/>
    <row r="352" ht="16.649999999999999" customHeight="1" x14ac:dyDescent="0.3"/>
    <row r="353" ht="16.649999999999999" customHeight="1" x14ac:dyDescent="0.3"/>
    <row r="354" ht="16.649999999999999" customHeight="1" x14ac:dyDescent="0.3"/>
    <row r="355" ht="16.649999999999999" customHeight="1" x14ac:dyDescent="0.3"/>
    <row r="356" ht="16.649999999999999" customHeight="1" x14ac:dyDescent="0.3"/>
    <row r="357" ht="16.649999999999999" customHeight="1" x14ac:dyDescent="0.3"/>
    <row r="358" ht="16.649999999999999" customHeight="1" x14ac:dyDescent="0.3"/>
    <row r="359" ht="16.649999999999999" customHeight="1" x14ac:dyDescent="0.3"/>
    <row r="360" ht="16.649999999999999" customHeight="1" x14ac:dyDescent="0.3"/>
    <row r="361" ht="16.649999999999999" customHeight="1" x14ac:dyDescent="0.3"/>
    <row r="362" ht="16.649999999999999" customHeight="1" x14ac:dyDescent="0.3"/>
    <row r="363" ht="16.649999999999999" customHeight="1" x14ac:dyDescent="0.3"/>
    <row r="364" ht="16.649999999999999" customHeight="1" x14ac:dyDescent="0.3"/>
    <row r="365" ht="16.649999999999999" customHeight="1" x14ac:dyDescent="0.3"/>
    <row r="366" ht="16.649999999999999" customHeight="1" x14ac:dyDescent="0.3"/>
    <row r="367" ht="16.649999999999999" customHeight="1" x14ac:dyDescent="0.3"/>
    <row r="368" ht="16.649999999999999" customHeight="1" x14ac:dyDescent="0.3"/>
    <row r="369" ht="16.649999999999999" customHeight="1" x14ac:dyDescent="0.3"/>
    <row r="370" ht="16.649999999999999" customHeight="1" x14ac:dyDescent="0.3"/>
    <row r="371" ht="16.649999999999999" customHeight="1" x14ac:dyDescent="0.3"/>
    <row r="372" ht="16.649999999999999" customHeight="1" x14ac:dyDescent="0.3"/>
    <row r="373" ht="16.649999999999999" customHeight="1" x14ac:dyDescent="0.3"/>
    <row r="374" ht="16.649999999999999" customHeight="1" x14ac:dyDescent="0.3"/>
    <row r="375" ht="16.649999999999999" customHeight="1" x14ac:dyDescent="0.3"/>
    <row r="376" ht="16.649999999999999" customHeight="1" x14ac:dyDescent="0.3"/>
    <row r="377" ht="16.649999999999999" customHeight="1" x14ac:dyDescent="0.3"/>
    <row r="378" ht="16.649999999999999" customHeight="1" x14ac:dyDescent="0.3"/>
    <row r="379" ht="16.649999999999999" customHeight="1" x14ac:dyDescent="0.3"/>
    <row r="380" ht="16.649999999999999" customHeight="1" x14ac:dyDescent="0.3"/>
    <row r="381" ht="16.649999999999999" customHeight="1" x14ac:dyDescent="0.3"/>
    <row r="382" ht="16.649999999999999" customHeight="1" x14ac:dyDescent="0.3"/>
    <row r="383" ht="16.649999999999999" customHeight="1" x14ac:dyDescent="0.3"/>
    <row r="384" ht="16.649999999999999" customHeight="1" x14ac:dyDescent="0.3"/>
    <row r="385" ht="16.649999999999999" customHeight="1" x14ac:dyDescent="0.3"/>
    <row r="386" ht="16.649999999999999" customHeight="1" x14ac:dyDescent="0.3"/>
    <row r="387" ht="16.649999999999999" customHeight="1" x14ac:dyDescent="0.3"/>
    <row r="388" ht="16.649999999999999" customHeight="1" x14ac:dyDescent="0.3"/>
    <row r="389" ht="16.649999999999999" customHeight="1" x14ac:dyDescent="0.3"/>
    <row r="390" ht="16.649999999999999" customHeight="1" x14ac:dyDescent="0.3"/>
    <row r="391" ht="16.649999999999999" customHeight="1" x14ac:dyDescent="0.3"/>
    <row r="392" ht="16.649999999999999" customHeight="1" x14ac:dyDescent="0.3"/>
    <row r="393" ht="16.649999999999999" customHeight="1" x14ac:dyDescent="0.3"/>
    <row r="394" ht="16.649999999999999" customHeight="1" x14ac:dyDescent="0.3"/>
    <row r="395" ht="16.649999999999999" customHeight="1" x14ac:dyDescent="0.3"/>
    <row r="396" ht="16.649999999999999" customHeight="1" x14ac:dyDescent="0.3"/>
    <row r="397" ht="16.649999999999999" customHeight="1" x14ac:dyDescent="0.3"/>
    <row r="398" ht="16.649999999999999" customHeight="1" x14ac:dyDescent="0.3"/>
    <row r="399" ht="16.649999999999999" customHeight="1" x14ac:dyDescent="0.3"/>
    <row r="400" ht="16.649999999999999" customHeight="1" x14ac:dyDescent="0.3"/>
    <row r="401" ht="16.649999999999999" customHeight="1" x14ac:dyDescent="0.3"/>
    <row r="402" ht="16.649999999999999" customHeight="1" x14ac:dyDescent="0.3"/>
    <row r="403" ht="16.649999999999999" customHeight="1" x14ac:dyDescent="0.3"/>
    <row r="404" ht="16.649999999999999" customHeight="1" x14ac:dyDescent="0.3"/>
    <row r="405" ht="16.649999999999999" customHeight="1" x14ac:dyDescent="0.3"/>
    <row r="406" ht="16.649999999999999" customHeight="1" x14ac:dyDescent="0.3"/>
    <row r="407" ht="16.649999999999999" customHeight="1" x14ac:dyDescent="0.3"/>
    <row r="408" ht="16.649999999999999" customHeight="1" x14ac:dyDescent="0.3"/>
    <row r="409" ht="16.649999999999999" customHeight="1" x14ac:dyDescent="0.3"/>
    <row r="410" ht="16.649999999999999" customHeight="1" x14ac:dyDescent="0.3"/>
    <row r="411" ht="16.649999999999999" customHeight="1" x14ac:dyDescent="0.3"/>
    <row r="412" ht="16.649999999999999" customHeight="1" x14ac:dyDescent="0.3"/>
    <row r="413" ht="16.649999999999999" customHeight="1" x14ac:dyDescent="0.3"/>
    <row r="414" ht="16.649999999999999" customHeight="1" x14ac:dyDescent="0.3"/>
    <row r="415" ht="16.649999999999999" customHeight="1" x14ac:dyDescent="0.3"/>
    <row r="416" ht="16.649999999999999" customHeight="1" x14ac:dyDescent="0.3"/>
    <row r="417" ht="16.649999999999999" customHeight="1" x14ac:dyDescent="0.3"/>
    <row r="418" ht="16.649999999999999" customHeight="1" x14ac:dyDescent="0.3"/>
    <row r="419" ht="16.649999999999999" customHeight="1" x14ac:dyDescent="0.3"/>
    <row r="420" ht="16.649999999999999" customHeight="1" x14ac:dyDescent="0.3"/>
    <row r="421" ht="16.649999999999999" customHeight="1" x14ac:dyDescent="0.3"/>
    <row r="422" ht="16.649999999999999" customHeight="1" x14ac:dyDescent="0.3"/>
    <row r="423" ht="16.649999999999999" customHeight="1" x14ac:dyDescent="0.3"/>
    <row r="424" ht="16.649999999999999" customHeight="1" x14ac:dyDescent="0.3"/>
    <row r="425" ht="16.649999999999999" customHeight="1" x14ac:dyDescent="0.3"/>
    <row r="426" ht="16.649999999999999" customHeight="1" x14ac:dyDescent="0.3"/>
    <row r="427" ht="16.649999999999999" customHeight="1" x14ac:dyDescent="0.3"/>
    <row r="428" ht="16.649999999999999" customHeight="1" x14ac:dyDescent="0.3"/>
    <row r="429" ht="16.649999999999999" customHeight="1" x14ac:dyDescent="0.3"/>
    <row r="430" ht="16.649999999999999" customHeight="1" x14ac:dyDescent="0.3"/>
    <row r="431" ht="16.649999999999999" customHeight="1" x14ac:dyDescent="0.3"/>
    <row r="432" ht="16.649999999999999" customHeight="1" x14ac:dyDescent="0.3"/>
    <row r="433" ht="16.649999999999999" customHeight="1" x14ac:dyDescent="0.3"/>
    <row r="434" ht="16.649999999999999" customHeight="1" x14ac:dyDescent="0.3"/>
    <row r="435" ht="16.649999999999999" customHeight="1" x14ac:dyDescent="0.3"/>
    <row r="436" ht="16.649999999999999" customHeight="1" x14ac:dyDescent="0.3"/>
    <row r="437" ht="16.649999999999999" customHeight="1" x14ac:dyDescent="0.3"/>
    <row r="438" ht="16.649999999999999" customHeight="1" x14ac:dyDescent="0.3"/>
    <row r="439" ht="16.649999999999999" customHeight="1" x14ac:dyDescent="0.3"/>
    <row r="440" ht="16.649999999999999" customHeight="1" x14ac:dyDescent="0.3"/>
    <row r="441" ht="16.649999999999999" customHeight="1" x14ac:dyDescent="0.3"/>
    <row r="442" ht="16.649999999999999" customHeight="1" x14ac:dyDescent="0.3"/>
    <row r="443" ht="16.649999999999999" customHeight="1" x14ac:dyDescent="0.3"/>
    <row r="444" ht="16.649999999999999" customHeight="1" x14ac:dyDescent="0.3"/>
    <row r="445" ht="16.649999999999999" customHeight="1" x14ac:dyDescent="0.3"/>
    <row r="446" ht="16.649999999999999" customHeight="1" x14ac:dyDescent="0.3"/>
    <row r="447" ht="16.649999999999999" customHeight="1" x14ac:dyDescent="0.3"/>
    <row r="448" ht="16.649999999999999" customHeight="1" x14ac:dyDescent="0.3"/>
    <row r="449" ht="16.649999999999999" customHeight="1" x14ac:dyDescent="0.3"/>
    <row r="450" ht="16.649999999999999" customHeight="1" x14ac:dyDescent="0.3"/>
    <row r="451" ht="16.649999999999999" customHeight="1" x14ac:dyDescent="0.3"/>
    <row r="452" ht="16.649999999999999" customHeight="1" x14ac:dyDescent="0.3"/>
    <row r="453" ht="16.649999999999999" customHeight="1" x14ac:dyDescent="0.3"/>
    <row r="454" ht="16.649999999999999" customHeight="1" x14ac:dyDescent="0.3"/>
    <row r="455" ht="16.649999999999999" customHeight="1" x14ac:dyDescent="0.3"/>
    <row r="456" ht="16.649999999999999" customHeight="1" x14ac:dyDescent="0.3"/>
    <row r="457" ht="16.649999999999999" customHeight="1" x14ac:dyDescent="0.3"/>
    <row r="458" ht="16.649999999999999" customHeight="1" x14ac:dyDescent="0.3"/>
    <row r="459" ht="16.649999999999999" customHeight="1" x14ac:dyDescent="0.3"/>
    <row r="460" ht="16.649999999999999" customHeight="1" x14ac:dyDescent="0.3"/>
    <row r="461" ht="16.649999999999999" customHeight="1" x14ac:dyDescent="0.3"/>
    <row r="462" ht="16.649999999999999" customHeight="1" x14ac:dyDescent="0.3"/>
    <row r="463" ht="16.649999999999999" customHeight="1" x14ac:dyDescent="0.3"/>
    <row r="464" ht="16.649999999999999" customHeight="1" x14ac:dyDescent="0.3"/>
    <row r="465" ht="16.649999999999999" customHeight="1" x14ac:dyDescent="0.3"/>
    <row r="466" ht="16.649999999999999" customHeight="1" x14ac:dyDescent="0.3"/>
    <row r="467" ht="16.649999999999999" customHeight="1" x14ac:dyDescent="0.3"/>
    <row r="468" ht="16.649999999999999" customHeight="1" x14ac:dyDescent="0.3"/>
    <row r="469" ht="16.649999999999999" customHeight="1" x14ac:dyDescent="0.3"/>
    <row r="470" ht="16.649999999999999" customHeight="1" x14ac:dyDescent="0.3"/>
    <row r="471" ht="16.649999999999999" customHeight="1" x14ac:dyDescent="0.3"/>
    <row r="472" ht="16.649999999999999" customHeight="1" x14ac:dyDescent="0.3"/>
    <row r="473" ht="16.649999999999999" customHeight="1" x14ac:dyDescent="0.3"/>
    <row r="474" ht="16.649999999999999" customHeight="1" x14ac:dyDescent="0.3"/>
    <row r="475" ht="16.649999999999999" customHeight="1" x14ac:dyDescent="0.3"/>
    <row r="476" ht="16.649999999999999" customHeight="1" x14ac:dyDescent="0.3"/>
    <row r="477" ht="16.649999999999999" customHeight="1" x14ac:dyDescent="0.3"/>
    <row r="478" ht="16.649999999999999" customHeight="1" x14ac:dyDescent="0.3"/>
    <row r="479" ht="16.649999999999999" customHeight="1" x14ac:dyDescent="0.3"/>
    <row r="480" ht="16.649999999999999" customHeight="1" x14ac:dyDescent="0.3"/>
    <row r="481" ht="16.649999999999999" customHeight="1" x14ac:dyDescent="0.3"/>
    <row r="482" ht="16.649999999999999" customHeight="1" x14ac:dyDescent="0.3"/>
    <row r="483" ht="16.649999999999999" customHeight="1" x14ac:dyDescent="0.3"/>
    <row r="484" ht="16.649999999999999" customHeight="1" x14ac:dyDescent="0.3"/>
    <row r="485" ht="16.649999999999999" customHeight="1" x14ac:dyDescent="0.3"/>
    <row r="486" ht="16.649999999999999" customHeight="1" x14ac:dyDescent="0.3"/>
    <row r="487" ht="16.649999999999999" customHeight="1" x14ac:dyDescent="0.3"/>
    <row r="488" ht="16.649999999999999" customHeight="1" x14ac:dyDescent="0.3"/>
    <row r="489" ht="16.649999999999999" customHeight="1" x14ac:dyDescent="0.3"/>
    <row r="490" ht="16.649999999999999" customHeight="1" x14ac:dyDescent="0.3"/>
    <row r="491" ht="16.649999999999999" customHeight="1" x14ac:dyDescent="0.3"/>
    <row r="492" ht="16.649999999999999" customHeight="1" x14ac:dyDescent="0.3"/>
    <row r="493" ht="16.649999999999999" customHeight="1" x14ac:dyDescent="0.3"/>
    <row r="494" ht="16.649999999999999" customHeight="1" x14ac:dyDescent="0.3"/>
    <row r="495" ht="16.649999999999999" customHeight="1" x14ac:dyDescent="0.3"/>
    <row r="496" ht="16.649999999999999" customHeight="1" x14ac:dyDescent="0.3"/>
    <row r="497" ht="16.649999999999999" customHeight="1" x14ac:dyDescent="0.3"/>
    <row r="498" ht="16.649999999999999" customHeight="1" x14ac:dyDescent="0.3"/>
    <row r="499" ht="16.649999999999999" customHeight="1" x14ac:dyDescent="0.3"/>
    <row r="500" ht="16.649999999999999" customHeight="1" x14ac:dyDescent="0.3"/>
    <row r="501" ht="16.649999999999999" customHeight="1" x14ac:dyDescent="0.3"/>
    <row r="502" ht="16.649999999999999" customHeight="1" x14ac:dyDescent="0.3"/>
    <row r="503" ht="16.649999999999999" customHeight="1" x14ac:dyDescent="0.3"/>
    <row r="504" ht="16.649999999999999" customHeight="1" x14ac:dyDescent="0.3"/>
    <row r="505" ht="16.649999999999999" customHeight="1" x14ac:dyDescent="0.3"/>
    <row r="506" ht="16.649999999999999" customHeight="1" x14ac:dyDescent="0.3"/>
    <row r="507" ht="16.649999999999999" customHeight="1" x14ac:dyDescent="0.3"/>
    <row r="508" ht="16.649999999999999" customHeight="1" x14ac:dyDescent="0.3"/>
    <row r="509" ht="16.649999999999999" customHeight="1" x14ac:dyDescent="0.3"/>
    <row r="510" ht="16.649999999999999" customHeight="1" x14ac:dyDescent="0.3"/>
    <row r="511" ht="16.649999999999999" customHeight="1" x14ac:dyDescent="0.3"/>
    <row r="512" ht="16.649999999999999" customHeight="1" x14ac:dyDescent="0.3"/>
    <row r="513" ht="16.649999999999999" customHeight="1" x14ac:dyDescent="0.3"/>
    <row r="514" ht="16.649999999999999" customHeight="1" x14ac:dyDescent="0.3"/>
    <row r="515" ht="16.649999999999999" customHeight="1" x14ac:dyDescent="0.3"/>
  </sheetData>
  <mergeCells count="1">
    <mergeCell ref="A156:H156"/>
  </mergeCells>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REStatus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Danielle Okun </cp:lastModifiedBy>
  <cp:revision>2</cp:revision>
  <dcterms:created xsi:type="dcterms:W3CDTF">2020-11-05T17:38:05Z</dcterms:created>
  <dcterms:modified xsi:type="dcterms:W3CDTF">2020-11-05T17:38:05Z</dcterms:modified>
</cp:coreProperties>
</file>